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G19" i="1" l="1"/>
  <c r="H19" i="1"/>
  <c r="I19" i="1"/>
  <c r="B529" i="1" l="1"/>
  <c r="A529" i="1"/>
  <c r="J528" i="1"/>
  <c r="I528" i="1"/>
  <c r="H528" i="1"/>
  <c r="G528" i="1"/>
  <c r="F528" i="1"/>
  <c r="B522" i="1"/>
  <c r="A522" i="1"/>
  <c r="J521" i="1"/>
  <c r="I521" i="1"/>
  <c r="H521" i="1"/>
  <c r="G521" i="1"/>
  <c r="F521" i="1"/>
  <c r="B515" i="1"/>
  <c r="A515" i="1"/>
  <c r="J514" i="1"/>
  <c r="I514" i="1"/>
  <c r="H514" i="1"/>
  <c r="G514" i="1"/>
  <c r="F514" i="1"/>
  <c r="B510" i="1"/>
  <c r="A510" i="1"/>
  <c r="J509" i="1"/>
  <c r="I509" i="1"/>
  <c r="H509" i="1"/>
  <c r="G509" i="1"/>
  <c r="F509" i="1"/>
  <c r="B500" i="1"/>
  <c r="A500" i="1"/>
  <c r="J499" i="1"/>
  <c r="I499" i="1"/>
  <c r="H499" i="1"/>
  <c r="G499" i="1"/>
  <c r="F499" i="1"/>
  <c r="B496" i="1"/>
  <c r="A496" i="1"/>
  <c r="L495" i="1"/>
  <c r="J495" i="1"/>
  <c r="I495" i="1"/>
  <c r="H495" i="1"/>
  <c r="G495" i="1"/>
  <c r="F495" i="1"/>
  <c r="B487" i="1"/>
  <c r="A487" i="1"/>
  <c r="J486" i="1"/>
  <c r="I486" i="1"/>
  <c r="H486" i="1"/>
  <c r="G486" i="1"/>
  <c r="F486" i="1"/>
  <c r="B480" i="1"/>
  <c r="A480" i="1"/>
  <c r="J479" i="1"/>
  <c r="I479" i="1"/>
  <c r="H479" i="1"/>
  <c r="G479" i="1"/>
  <c r="F479" i="1"/>
  <c r="B473" i="1"/>
  <c r="A473" i="1"/>
  <c r="J472" i="1"/>
  <c r="I472" i="1"/>
  <c r="H472" i="1"/>
  <c r="G472" i="1"/>
  <c r="F472" i="1"/>
  <c r="B468" i="1"/>
  <c r="A468" i="1"/>
  <c r="J467" i="1"/>
  <c r="I467" i="1"/>
  <c r="H467" i="1"/>
  <c r="G467" i="1"/>
  <c r="F467" i="1"/>
  <c r="B458" i="1"/>
  <c r="A458" i="1"/>
  <c r="J457" i="1"/>
  <c r="I457" i="1"/>
  <c r="H457" i="1"/>
  <c r="G457" i="1"/>
  <c r="F457" i="1"/>
  <c r="B454" i="1"/>
  <c r="A454" i="1"/>
  <c r="L453" i="1"/>
  <c r="J453" i="1"/>
  <c r="I453" i="1"/>
  <c r="H453" i="1"/>
  <c r="G453" i="1"/>
  <c r="F453" i="1"/>
  <c r="B445" i="1"/>
  <c r="A445" i="1"/>
  <c r="J444" i="1"/>
  <c r="I444" i="1"/>
  <c r="H444" i="1"/>
  <c r="G444" i="1"/>
  <c r="F444" i="1"/>
  <c r="B438" i="1"/>
  <c r="A438" i="1"/>
  <c r="J437" i="1"/>
  <c r="I437" i="1"/>
  <c r="H437" i="1"/>
  <c r="G437" i="1"/>
  <c r="F437" i="1"/>
  <c r="B431" i="1"/>
  <c r="A431" i="1"/>
  <c r="J430" i="1"/>
  <c r="I430" i="1"/>
  <c r="H430" i="1"/>
  <c r="G430" i="1"/>
  <c r="F430" i="1"/>
  <c r="B426" i="1"/>
  <c r="A426" i="1"/>
  <c r="J425" i="1"/>
  <c r="I425" i="1"/>
  <c r="H425" i="1"/>
  <c r="G425" i="1"/>
  <c r="F425" i="1"/>
  <c r="B416" i="1"/>
  <c r="A416" i="1"/>
  <c r="J415" i="1"/>
  <c r="I415" i="1"/>
  <c r="H415" i="1"/>
  <c r="G415" i="1"/>
  <c r="F415" i="1"/>
  <c r="B412" i="1"/>
  <c r="A412" i="1"/>
  <c r="L411" i="1"/>
  <c r="J411" i="1"/>
  <c r="I411" i="1"/>
  <c r="H411" i="1"/>
  <c r="G411" i="1"/>
  <c r="B403" i="1"/>
  <c r="A403" i="1"/>
  <c r="J402" i="1"/>
  <c r="I402" i="1"/>
  <c r="H402" i="1"/>
  <c r="G402" i="1"/>
  <c r="F402" i="1"/>
  <c r="B396" i="1"/>
  <c r="A396" i="1"/>
  <c r="J395" i="1"/>
  <c r="I395" i="1"/>
  <c r="H395" i="1"/>
  <c r="G395" i="1"/>
  <c r="F395" i="1"/>
  <c r="B389" i="1"/>
  <c r="A389" i="1"/>
  <c r="J388" i="1"/>
  <c r="I388" i="1"/>
  <c r="H388" i="1"/>
  <c r="G388" i="1"/>
  <c r="F388" i="1"/>
  <c r="B384" i="1"/>
  <c r="A384" i="1"/>
  <c r="J383" i="1"/>
  <c r="I383" i="1"/>
  <c r="H383" i="1"/>
  <c r="G383" i="1"/>
  <c r="F383" i="1"/>
  <c r="B374" i="1"/>
  <c r="A374" i="1"/>
  <c r="J373" i="1"/>
  <c r="I373" i="1"/>
  <c r="H373" i="1"/>
  <c r="G373" i="1"/>
  <c r="F373" i="1"/>
  <c r="B370" i="1"/>
  <c r="A370" i="1"/>
  <c r="L369" i="1"/>
  <c r="J369" i="1"/>
  <c r="I369" i="1"/>
  <c r="H369" i="1"/>
  <c r="G369" i="1"/>
  <c r="F369" i="1"/>
  <c r="B361" i="1"/>
  <c r="A361" i="1"/>
  <c r="J360" i="1"/>
  <c r="I360" i="1"/>
  <c r="H360" i="1"/>
  <c r="G360" i="1"/>
  <c r="F360" i="1"/>
  <c r="B354" i="1"/>
  <c r="A354" i="1"/>
  <c r="J353" i="1"/>
  <c r="I353" i="1"/>
  <c r="H353" i="1"/>
  <c r="G353" i="1"/>
  <c r="F353" i="1"/>
  <c r="B347" i="1"/>
  <c r="A347" i="1"/>
  <c r="J346" i="1"/>
  <c r="I346" i="1"/>
  <c r="H346" i="1"/>
  <c r="G346" i="1"/>
  <c r="F346" i="1"/>
  <c r="B342" i="1"/>
  <c r="A342" i="1"/>
  <c r="J341" i="1"/>
  <c r="I341" i="1"/>
  <c r="H341" i="1"/>
  <c r="G341" i="1"/>
  <c r="F341" i="1"/>
  <c r="B332" i="1"/>
  <c r="A332" i="1"/>
  <c r="J331" i="1"/>
  <c r="I331" i="1"/>
  <c r="H331" i="1"/>
  <c r="G331" i="1"/>
  <c r="F331" i="1"/>
  <c r="B328" i="1"/>
  <c r="A328" i="1"/>
  <c r="L327" i="1"/>
  <c r="J327" i="1"/>
  <c r="I327" i="1"/>
  <c r="H327" i="1"/>
  <c r="G327" i="1"/>
  <c r="F327" i="1"/>
  <c r="B319" i="1"/>
  <c r="A319" i="1"/>
  <c r="J318" i="1"/>
  <c r="I318" i="1"/>
  <c r="H318" i="1"/>
  <c r="G318" i="1"/>
  <c r="F318" i="1"/>
  <c r="B312" i="1"/>
  <c r="A312" i="1"/>
  <c r="J311" i="1"/>
  <c r="I311" i="1"/>
  <c r="H311" i="1"/>
  <c r="G311" i="1"/>
  <c r="F311" i="1"/>
  <c r="B305" i="1"/>
  <c r="A305" i="1"/>
  <c r="J304" i="1"/>
  <c r="I304" i="1"/>
  <c r="H304" i="1"/>
  <c r="G304" i="1"/>
  <c r="F304" i="1"/>
  <c r="B300" i="1"/>
  <c r="A300" i="1"/>
  <c r="J299" i="1"/>
  <c r="I299" i="1"/>
  <c r="H299" i="1"/>
  <c r="G299" i="1"/>
  <c r="F299" i="1"/>
  <c r="B290" i="1"/>
  <c r="A290" i="1"/>
  <c r="J289" i="1"/>
  <c r="I289" i="1"/>
  <c r="H289" i="1"/>
  <c r="G289" i="1"/>
  <c r="F289" i="1"/>
  <c r="B286" i="1"/>
  <c r="A286" i="1"/>
  <c r="L285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B270" i="1"/>
  <c r="A270" i="1"/>
  <c r="J269" i="1"/>
  <c r="I269" i="1"/>
  <c r="H269" i="1"/>
  <c r="G269" i="1"/>
  <c r="F269" i="1"/>
  <c r="B263" i="1"/>
  <c r="A263" i="1"/>
  <c r="J262" i="1"/>
  <c r="I262" i="1"/>
  <c r="H262" i="1"/>
  <c r="G262" i="1"/>
  <c r="F262" i="1"/>
  <c r="B258" i="1"/>
  <c r="A258" i="1"/>
  <c r="J257" i="1"/>
  <c r="I257" i="1"/>
  <c r="H257" i="1"/>
  <c r="G257" i="1"/>
  <c r="F257" i="1"/>
  <c r="B248" i="1"/>
  <c r="A248" i="1"/>
  <c r="J247" i="1"/>
  <c r="I247" i="1"/>
  <c r="H247" i="1"/>
  <c r="G247" i="1"/>
  <c r="F247" i="1"/>
  <c r="B244" i="1"/>
  <c r="A244" i="1"/>
  <c r="L243" i="1"/>
  <c r="J243" i="1"/>
  <c r="I243" i="1"/>
  <c r="H243" i="1"/>
  <c r="G243" i="1"/>
  <c r="F243" i="1"/>
  <c r="B235" i="1"/>
  <c r="A235" i="1"/>
  <c r="J234" i="1"/>
  <c r="I234" i="1"/>
  <c r="H234" i="1"/>
  <c r="G234" i="1"/>
  <c r="F234" i="1"/>
  <c r="B228" i="1"/>
  <c r="A228" i="1"/>
  <c r="J227" i="1"/>
  <c r="I227" i="1"/>
  <c r="H227" i="1"/>
  <c r="G227" i="1"/>
  <c r="F227" i="1"/>
  <c r="B221" i="1"/>
  <c r="A221" i="1"/>
  <c r="J220" i="1"/>
  <c r="I220" i="1"/>
  <c r="H220" i="1"/>
  <c r="G220" i="1"/>
  <c r="F220" i="1"/>
  <c r="B216" i="1"/>
  <c r="A216" i="1"/>
  <c r="J215" i="1"/>
  <c r="I215" i="1"/>
  <c r="H215" i="1"/>
  <c r="G215" i="1"/>
  <c r="F215" i="1"/>
  <c r="B206" i="1"/>
  <c r="A206" i="1"/>
  <c r="J205" i="1"/>
  <c r="I205" i="1"/>
  <c r="H205" i="1"/>
  <c r="G205" i="1"/>
  <c r="F205" i="1"/>
  <c r="B202" i="1"/>
  <c r="A202" i="1"/>
  <c r="L201" i="1"/>
  <c r="J201" i="1"/>
  <c r="I201" i="1"/>
  <c r="H201" i="1"/>
  <c r="G201" i="1"/>
  <c r="F201" i="1"/>
  <c r="B193" i="1"/>
  <c r="A193" i="1"/>
  <c r="J192" i="1"/>
  <c r="I192" i="1"/>
  <c r="H192" i="1"/>
  <c r="G192" i="1"/>
  <c r="F192" i="1"/>
  <c r="B186" i="1"/>
  <c r="A186" i="1"/>
  <c r="J185" i="1"/>
  <c r="I185" i="1"/>
  <c r="H185" i="1"/>
  <c r="G185" i="1"/>
  <c r="F185" i="1"/>
  <c r="B179" i="1"/>
  <c r="A179" i="1"/>
  <c r="J178" i="1"/>
  <c r="I178" i="1"/>
  <c r="H178" i="1"/>
  <c r="G178" i="1"/>
  <c r="F178" i="1"/>
  <c r="B174" i="1"/>
  <c r="A174" i="1"/>
  <c r="J173" i="1"/>
  <c r="I173" i="1"/>
  <c r="H173" i="1"/>
  <c r="G173" i="1"/>
  <c r="F173" i="1"/>
  <c r="B164" i="1"/>
  <c r="A164" i="1"/>
  <c r="J163" i="1"/>
  <c r="I163" i="1"/>
  <c r="H163" i="1"/>
  <c r="G163" i="1"/>
  <c r="F163" i="1"/>
  <c r="B160" i="1"/>
  <c r="A160" i="1"/>
  <c r="L159" i="1"/>
  <c r="J159" i="1"/>
  <c r="I159" i="1"/>
  <c r="H159" i="1"/>
  <c r="G159" i="1"/>
  <c r="F159" i="1"/>
  <c r="B151" i="1"/>
  <c r="A151" i="1"/>
  <c r="J150" i="1"/>
  <c r="I150" i="1"/>
  <c r="H150" i="1"/>
  <c r="G150" i="1"/>
  <c r="F150" i="1"/>
  <c r="B144" i="1"/>
  <c r="A144" i="1"/>
  <c r="J143" i="1"/>
  <c r="I143" i="1"/>
  <c r="H143" i="1"/>
  <c r="G143" i="1"/>
  <c r="F143" i="1"/>
  <c r="B137" i="1"/>
  <c r="A137" i="1"/>
  <c r="J136" i="1"/>
  <c r="I136" i="1"/>
  <c r="H136" i="1"/>
  <c r="G136" i="1"/>
  <c r="F136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8" i="1"/>
  <c r="A118" i="1"/>
  <c r="L117" i="1"/>
  <c r="J117" i="1"/>
  <c r="I117" i="1"/>
  <c r="H117" i="1"/>
  <c r="G117" i="1"/>
  <c r="F117" i="1"/>
  <c r="B109" i="1"/>
  <c r="A109" i="1"/>
  <c r="J108" i="1"/>
  <c r="I108" i="1"/>
  <c r="H108" i="1"/>
  <c r="G108" i="1"/>
  <c r="F108" i="1"/>
  <c r="B102" i="1"/>
  <c r="A102" i="1"/>
  <c r="J101" i="1"/>
  <c r="I101" i="1"/>
  <c r="H101" i="1"/>
  <c r="G101" i="1"/>
  <c r="F101" i="1"/>
  <c r="B95" i="1"/>
  <c r="A95" i="1"/>
  <c r="J94" i="1"/>
  <c r="I94" i="1"/>
  <c r="H94" i="1"/>
  <c r="G94" i="1"/>
  <c r="F94" i="1"/>
  <c r="B90" i="1"/>
  <c r="A90" i="1"/>
  <c r="J89" i="1"/>
  <c r="I89" i="1"/>
  <c r="H89" i="1"/>
  <c r="G89" i="1"/>
  <c r="F89" i="1"/>
  <c r="B80" i="1"/>
  <c r="A80" i="1"/>
  <c r="J79" i="1"/>
  <c r="I79" i="1"/>
  <c r="H79" i="1"/>
  <c r="G79" i="1"/>
  <c r="F79" i="1"/>
  <c r="B76" i="1"/>
  <c r="A76" i="1"/>
  <c r="L75" i="1"/>
  <c r="J75" i="1"/>
  <c r="I75" i="1"/>
  <c r="H75" i="1"/>
  <c r="G75" i="1"/>
  <c r="F75" i="1"/>
  <c r="B67" i="1"/>
  <c r="A67" i="1"/>
  <c r="J66" i="1"/>
  <c r="I66" i="1"/>
  <c r="H66" i="1"/>
  <c r="G66" i="1"/>
  <c r="F66" i="1"/>
  <c r="B60" i="1"/>
  <c r="A60" i="1"/>
  <c r="J59" i="1"/>
  <c r="I59" i="1"/>
  <c r="H59" i="1"/>
  <c r="G59" i="1"/>
  <c r="F59" i="1"/>
  <c r="B53" i="1"/>
  <c r="A53" i="1"/>
  <c r="J52" i="1"/>
  <c r="I52" i="1"/>
  <c r="H52" i="1"/>
  <c r="G52" i="1"/>
  <c r="F52" i="1"/>
  <c r="B48" i="1"/>
  <c r="A48" i="1"/>
  <c r="J47" i="1"/>
  <c r="I47" i="1"/>
  <c r="H47" i="1"/>
  <c r="G47" i="1"/>
  <c r="F47" i="1"/>
  <c r="B38" i="1"/>
  <c r="A38" i="1"/>
  <c r="J37" i="1"/>
  <c r="I37" i="1"/>
  <c r="H37" i="1"/>
  <c r="G37" i="1"/>
  <c r="F37" i="1"/>
  <c r="B34" i="1"/>
  <c r="A34" i="1"/>
  <c r="L33" i="1"/>
  <c r="J33" i="1"/>
  <c r="I33" i="1"/>
  <c r="H33" i="1"/>
  <c r="G33" i="1"/>
  <c r="F33" i="1"/>
  <c r="B25" i="1"/>
  <c r="A25" i="1"/>
  <c r="J24" i="1"/>
  <c r="I24" i="1"/>
  <c r="H24" i="1"/>
  <c r="G24" i="1"/>
  <c r="L23" i="1"/>
  <c r="J23" i="1"/>
  <c r="I23" i="1"/>
  <c r="H23" i="1"/>
  <c r="G23" i="1"/>
  <c r="F23" i="1"/>
  <c r="B15" i="1"/>
  <c r="A15" i="1"/>
  <c r="L13" i="1"/>
  <c r="J13" i="1"/>
  <c r="I13" i="1"/>
  <c r="I15" i="1" s="1"/>
  <c r="H13" i="1"/>
  <c r="G13" i="1"/>
  <c r="G15" i="1" s="1"/>
  <c r="F13" i="1"/>
  <c r="G277" i="1" l="1"/>
  <c r="I277" i="1"/>
  <c r="F319" i="1"/>
  <c r="H319" i="1"/>
  <c r="J319" i="1"/>
  <c r="H445" i="1"/>
  <c r="J445" i="1"/>
  <c r="G487" i="1"/>
  <c r="I487" i="1"/>
  <c r="F529" i="1"/>
  <c r="H529" i="1"/>
  <c r="J529" i="1"/>
  <c r="H25" i="1"/>
  <c r="J25" i="1"/>
  <c r="G67" i="1"/>
  <c r="I67" i="1"/>
  <c r="F109" i="1"/>
  <c r="H109" i="1"/>
  <c r="J109" i="1"/>
  <c r="G151" i="1"/>
  <c r="I151" i="1"/>
  <c r="F193" i="1"/>
  <c r="H193" i="1"/>
  <c r="J193" i="1"/>
  <c r="G235" i="1"/>
  <c r="I235" i="1"/>
  <c r="G319" i="1"/>
  <c r="F361" i="1"/>
  <c r="H361" i="1"/>
  <c r="J361" i="1"/>
  <c r="G403" i="1"/>
  <c r="I403" i="1"/>
  <c r="F15" i="1"/>
  <c r="H15" i="1"/>
  <c r="J15" i="1"/>
  <c r="G25" i="1"/>
  <c r="I25" i="1"/>
  <c r="F67" i="1"/>
  <c r="H67" i="1"/>
  <c r="J67" i="1"/>
  <c r="G109" i="1"/>
  <c r="I109" i="1"/>
  <c r="F151" i="1"/>
  <c r="H151" i="1"/>
  <c r="J151" i="1"/>
  <c r="G193" i="1"/>
  <c r="I193" i="1"/>
  <c r="F235" i="1"/>
  <c r="H235" i="1"/>
  <c r="J235" i="1"/>
  <c r="F277" i="1"/>
  <c r="H277" i="1"/>
  <c r="J277" i="1"/>
  <c r="I319" i="1"/>
  <c r="G361" i="1"/>
  <c r="I361" i="1"/>
  <c r="F403" i="1"/>
  <c r="H403" i="1"/>
  <c r="J403" i="1"/>
  <c r="G445" i="1"/>
  <c r="I445" i="1"/>
  <c r="F487" i="1"/>
  <c r="H487" i="1"/>
  <c r="J487" i="1"/>
  <c r="G529" i="1"/>
  <c r="I529" i="1"/>
  <c r="G530" i="1" l="1"/>
  <c r="J530" i="1"/>
  <c r="I530" i="1"/>
  <c r="H530" i="1"/>
  <c r="F411" i="1"/>
  <c r="F445" i="1" s="1"/>
  <c r="F530" i="1" s="1"/>
  <c r="L131" i="1" l="1"/>
  <c r="L136" i="1"/>
  <c r="L445" i="1"/>
  <c r="L415" i="1"/>
  <c r="L373" i="1"/>
  <c r="L403" i="1"/>
  <c r="L487" i="1"/>
  <c r="L457" i="1"/>
  <c r="L331" i="1"/>
  <c r="L361" i="1"/>
  <c r="L289" i="1"/>
  <c r="L319" i="1"/>
  <c r="L467" i="1"/>
  <c r="L472" i="1"/>
  <c r="L67" i="1"/>
  <c r="L37" i="1"/>
  <c r="L109" i="1"/>
  <c r="L79" i="1"/>
  <c r="L425" i="1"/>
  <c r="L430" i="1"/>
  <c r="L205" i="1"/>
  <c r="L235" i="1"/>
  <c r="L304" i="1"/>
  <c r="L299" i="1"/>
  <c r="L151" i="1"/>
  <c r="L121" i="1"/>
  <c r="L383" i="1"/>
  <c r="L388" i="1"/>
  <c r="L178" i="1"/>
  <c r="L173" i="1"/>
  <c r="L247" i="1"/>
  <c r="L277" i="1"/>
  <c r="L52" i="1"/>
  <c r="L47" i="1"/>
  <c r="L499" i="1"/>
  <c r="L529" i="1"/>
  <c r="L346" i="1"/>
  <c r="L341" i="1"/>
  <c r="L215" i="1"/>
  <c r="L220" i="1"/>
  <c r="L193" i="1"/>
  <c r="L163" i="1"/>
  <c r="L262" i="1"/>
  <c r="L257" i="1"/>
  <c r="L89" i="1"/>
  <c r="L94" i="1"/>
  <c r="L509" i="1"/>
  <c r="L514" i="1"/>
  <c r="L24" i="1"/>
  <c r="L25" i="1"/>
  <c r="L227" i="1"/>
  <c r="L59" i="1"/>
  <c r="L192" i="1"/>
  <c r="L14" i="1"/>
  <c r="L15" i="1"/>
  <c r="L530" i="1"/>
  <c r="L486" i="1"/>
  <c r="L66" i="1"/>
  <c r="L360" i="1"/>
  <c r="L150" i="1"/>
  <c r="L108" i="1"/>
  <c r="L311" i="1"/>
  <c r="L402" i="1"/>
  <c r="L437" i="1"/>
  <c r="L269" i="1"/>
  <c r="L143" i="1"/>
  <c r="L521" i="1"/>
  <c r="L234" i="1"/>
  <c r="L395" i="1"/>
  <c r="L528" i="1"/>
  <c r="L276" i="1"/>
  <c r="L479" i="1"/>
  <c r="L101" i="1"/>
  <c r="L318" i="1"/>
  <c r="L353" i="1"/>
  <c r="L444" i="1"/>
  <c r="L185" i="1"/>
</calcChain>
</file>

<file path=xl/sharedStrings.xml><?xml version="1.0" encoding="utf-8"?>
<sst xmlns="http://schemas.openxmlformats.org/spreadsheetml/2006/main" count="523" uniqueCount="103">
  <si>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</si>
  <si>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</si>
  <si>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</si>
  <si>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</si>
  <si>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</si>
  <si>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</si>
  <si>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</si>
  <si>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</si>
  <si>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</si>
  <si>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</si>
  <si>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</si>
  <si>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</si>
  <si>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</si>
  <si>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</si>
  <si>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</si>
  <si>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</si>
  <si>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</si>
  <si>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</si>
  <si>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</si>
  <si>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</si>
  <si>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</si>
  <si>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</si>
  <si>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</si>
  <si>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</si>
  <si>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</si>
  <si>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</si>
  <si>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</si>
  <si>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</si>
  <si>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</si>
  <si>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</si>
  <si>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</si>
  <si>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</si>
  <si>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</si>
  <si>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</si>
  <si>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</si>
  <si>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</si>
  <si>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</si>
  <si>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</si>
  <si>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</si>
  <si>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</si>
  <si>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</si>
  <si>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</si>
  <si>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</si>
  <si>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</si>
  <si>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</si>
  <si>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МКОУ ООШ с.Воскресеновка</t>
  </si>
  <si>
    <t>Макаронные изделия отварные с маслом, сыром</t>
  </si>
  <si>
    <t xml:space="preserve">Каша пшенная молочная </t>
  </si>
  <si>
    <t>Биоряженка с сахаром</t>
  </si>
  <si>
    <t xml:space="preserve">Какао с молоком </t>
  </si>
  <si>
    <t xml:space="preserve">Яйцо отварное </t>
  </si>
  <si>
    <t>Борщ со свежей капустой и картофелем</t>
  </si>
  <si>
    <t xml:space="preserve">Баранка яичная </t>
  </si>
  <si>
    <t>Компот из сухофруктов</t>
  </si>
  <si>
    <t xml:space="preserve">Ватрушка с творожным фаршем </t>
  </si>
  <si>
    <t>Пюре картофельное</t>
  </si>
  <si>
    <t xml:space="preserve">Рыба тушеная с овощами, томатом </t>
  </si>
  <si>
    <t xml:space="preserve">Компот из свежих плодов </t>
  </si>
  <si>
    <t>0.2</t>
  </si>
  <si>
    <t xml:space="preserve">Салат из свежей капусты </t>
  </si>
  <si>
    <t xml:space="preserve">Плов с окорочком </t>
  </si>
  <si>
    <t>Кисель плодово-ягодный</t>
  </si>
  <si>
    <t>Салат из свежих помидоров</t>
  </si>
  <si>
    <t>пшеничный</t>
  </si>
  <si>
    <t>Яблоко</t>
  </si>
  <si>
    <t xml:space="preserve">Каша гречневая с маслом </t>
  </si>
  <si>
    <t xml:space="preserve">Котлета куриная </t>
  </si>
  <si>
    <t xml:space="preserve">Чай с сахаром, лимоном </t>
  </si>
  <si>
    <t>Соус красный основной</t>
  </si>
  <si>
    <t xml:space="preserve">Салат из свежих помидоров, огурцов </t>
  </si>
  <si>
    <t xml:space="preserve">Каша рисовая </t>
  </si>
  <si>
    <t xml:space="preserve">Котлета рыбная  </t>
  </si>
  <si>
    <t xml:space="preserve">Соус красный основной </t>
  </si>
  <si>
    <t>Винегрет</t>
  </si>
  <si>
    <t xml:space="preserve">Чай с сахаром, с лимоном </t>
  </si>
  <si>
    <t xml:space="preserve">Гуляш с овощным рагу </t>
  </si>
  <si>
    <t>Напииок кофейный с смолоком</t>
  </si>
  <si>
    <t>Бутерброд с маслом</t>
  </si>
  <si>
    <t>Груша</t>
  </si>
  <si>
    <t xml:space="preserve">Капуста тушеная  </t>
  </si>
  <si>
    <t xml:space="preserve">Гуляш с окорочком </t>
  </si>
  <si>
    <t xml:space="preserve">Чай с сахаром </t>
  </si>
  <si>
    <t xml:space="preserve">Бутерброд с маслом и сыром </t>
  </si>
  <si>
    <t>50/10/15</t>
  </si>
  <si>
    <t>Печенье</t>
  </si>
  <si>
    <t xml:space="preserve">Жаркое по-домашнему </t>
  </si>
  <si>
    <t xml:space="preserve">Сельдь с луком </t>
  </si>
  <si>
    <t>Пшеничный</t>
  </si>
  <si>
    <t>Рассольник ленинградский</t>
  </si>
  <si>
    <t xml:space="preserve">булочка </t>
  </si>
  <si>
    <t>Омлет натуральный</t>
  </si>
  <si>
    <t>Йогурт</t>
  </si>
  <si>
    <t>Чай с сахаром</t>
  </si>
  <si>
    <t>Макаронные изделия отварные</t>
  </si>
  <si>
    <t>Тефтели</t>
  </si>
  <si>
    <t xml:space="preserve">Кисель плодово-ягодный с </t>
  </si>
  <si>
    <t>Салат из отварной свеклы</t>
  </si>
  <si>
    <t>Каша молочная манная</t>
  </si>
  <si>
    <t>Напиток кофейный с молоком</t>
  </si>
  <si>
    <t>Бутерброд с маслом и сыром</t>
  </si>
  <si>
    <t>40/10/15</t>
  </si>
  <si>
    <t xml:space="preserve">директор </t>
  </si>
  <si>
    <t>Гриненко А.Ф.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</si>
</sst>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1" fillId="0" borderId="0" xfId="0" applyFont="1"/>
    <xf numFmtId="0" fontId="12" fillId="2" borderId="1" xfId="0" applyFont="1" applyFill="1" applyBorder="1" applyAlignment="1" applyProtection="1">
      <alignment vertical="top" wrapText="1"/>
      <protection locked="0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49" fontId="2" fillId="0" borderId="12" xfId="0" applyNumberFormat="1" applyFont="1" applyBorder="1" applyAlignment="1">
      <alignment horizontal="center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0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G24" sqref="G2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45</v>
      </c>
      <c r="D1" s="71"/>
      <c r="E1" s="71"/>
      <c r="F1" s="13" t="s">
        <v>16</v>
      </c>
      <c r="G1" s="2" t="s">
        <v>17</v>
      </c>
      <c r="H1" s="72" t="s">
        <v>101</v>
      </c>
      <c r="I1" s="73"/>
      <c r="J1" s="73"/>
      <c r="K1" s="73"/>
    </row>
    <row r="2" spans="1:12" ht="18" x14ac:dyDescent="0.2">
      <c r="A2" s="43" t="s">
        <v>6</v>
      </c>
      <c r="C2" s="2"/>
      <c r="G2" s="2" t="s">
        <v>18</v>
      </c>
      <c r="H2" s="72" t="s">
        <v>102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9</v>
      </c>
      <c r="J3" s="56">
        <v>2024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6.5" thickBot="1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46</v>
      </c>
      <c r="F6" s="58">
        <v>150</v>
      </c>
      <c r="G6" s="59">
        <v>9.81</v>
      </c>
      <c r="H6" s="59">
        <v>14.3</v>
      </c>
      <c r="I6" s="59">
        <v>43.2</v>
      </c>
      <c r="J6" s="59">
        <v>306.5</v>
      </c>
      <c r="K6" s="49">
        <v>64</v>
      </c>
      <c r="L6" s="48">
        <v>78.5</v>
      </c>
    </row>
    <row r="7" spans="1:12" ht="15.75" thickBot="1" x14ac:dyDescent="0.3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6.5" thickBot="1" x14ac:dyDescent="0.3">
      <c r="A8" s="25"/>
      <c r="B8" s="16"/>
      <c r="C8" s="11"/>
      <c r="D8" s="7" t="s">
        <v>22</v>
      </c>
      <c r="E8" s="60" t="s">
        <v>48</v>
      </c>
      <c r="F8" s="58">
        <v>180</v>
      </c>
      <c r="G8" s="59">
        <v>6.12</v>
      </c>
      <c r="H8" s="59">
        <v>4.5599999999999996</v>
      </c>
      <c r="I8" s="59">
        <v>15.96</v>
      </c>
      <c r="J8" s="59">
        <v>133.80000000000001</v>
      </c>
      <c r="K8" s="52">
        <v>70</v>
      </c>
      <c r="L8" s="51">
        <v>35.409999999999997</v>
      </c>
    </row>
    <row r="9" spans="1:12" ht="15.75" thickBot="1" x14ac:dyDescent="0.3">
      <c r="A9" s="25"/>
      <c r="B9" s="16"/>
      <c r="C9" s="11"/>
      <c r="D9" s="7" t="s">
        <v>23</v>
      </c>
      <c r="E9" s="50"/>
      <c r="F9" s="51">
        <v>50</v>
      </c>
      <c r="G9" s="51">
        <v>3.8</v>
      </c>
      <c r="H9" s="51">
        <v>0.45</v>
      </c>
      <c r="I9" s="51">
        <v>23.35</v>
      </c>
      <c r="J9" s="51">
        <v>115.15</v>
      </c>
      <c r="K9" s="52"/>
      <c r="L9" s="51">
        <v>4.5</v>
      </c>
    </row>
    <row r="10" spans="1:12" ht="16.5" thickBot="1" x14ac:dyDescent="0.3">
      <c r="A10" s="25"/>
      <c r="B10" s="16"/>
      <c r="C10" s="11"/>
      <c r="D10" s="7" t="s">
        <v>24</v>
      </c>
      <c r="E10" s="50"/>
      <c r="F10" s="58"/>
      <c r="G10" s="59"/>
      <c r="H10" s="59"/>
      <c r="I10" s="59"/>
      <c r="J10" s="59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380</v>
      </c>
      <c r="G13" s="21">
        <f t="shared" ref="G13:J13" si="0">SUM(G6:G12)</f>
        <v>19.73</v>
      </c>
      <c r="H13" s="21">
        <f t="shared" si="0"/>
        <v>19.309999999999999</v>
      </c>
      <c r="I13" s="21">
        <f t="shared" si="0"/>
        <v>82.51</v>
      </c>
      <c r="J13" s="21">
        <f t="shared" si="0"/>
        <v>555.45000000000005</v>
      </c>
      <c r="K13" s="27"/>
      <c r="L13" s="21">
        <f t="shared" ref="L13" si="1">SUM(L6:L12)</f>
        <v>118.41</v>
      </c>
    </row>
    <row r="14" spans="1:12" ht="15" x14ac:dyDescent="0.25">
      <c r="A14" s="26"/>
      <c r="B14" s="18"/>
      <c r="C14" s="8"/>
      <c r="D14" s="20" t="s">
        <v>39</v>
      </c>
      <c r="E14" s="9"/>
      <c r="F14" s="21" t="e">
        <f>SUM(#REF!)</f>
        <v>#REF!</v>
      </c>
      <c r="G14" s="21" t="e">
        <f>SUM(#REF!)</f>
        <v>#REF!</v>
      </c>
      <c r="H14" s="21" t="e">
        <f>SUM(#REF!)</f>
        <v>#REF!</v>
      </c>
      <c r="I14" s="21" t="e">
        <f>SUM(#REF!)</f>
        <v>#REF!</v>
      </c>
      <c r="J14" s="21" t="e">
        <f>SUM(#REF!)</f>
        <v>#REF!</v>
      </c>
      <c r="K14" s="27"/>
      <c r="L14" s="21">
        <f ca="1">SUM(L14:L16)</f>
        <v>0</v>
      </c>
    </row>
    <row r="15" spans="1:12" ht="15.75" thickBot="1" x14ac:dyDescent="0.25">
      <c r="A15" s="31">
        <f>A6</f>
        <v>1</v>
      </c>
      <c r="B15" s="32">
        <f>B6</f>
        <v>1</v>
      </c>
      <c r="C15" s="68" t="s">
        <v>4</v>
      </c>
      <c r="D15" s="69"/>
      <c r="E15" s="33"/>
      <c r="F15" s="34" t="e">
        <f>F13+#REF!+#REF!+#REF!+#REF!+F14</f>
        <v>#REF!</v>
      </c>
      <c r="G15" s="34" t="e">
        <f>G13+#REF!+#REF!+#REF!+#REF!+G14</f>
        <v>#REF!</v>
      </c>
      <c r="H15" s="34" t="e">
        <f>H13+#REF!+#REF!+#REF!+#REF!+H14</f>
        <v>#REF!</v>
      </c>
      <c r="I15" s="34" t="e">
        <f>I13+#REF!+#REF!+#REF!+#REF!+I14</f>
        <v>#REF!</v>
      </c>
      <c r="J15" s="34" t="e">
        <f>J13+#REF!+#REF!+#REF!+#REF!+J14</f>
        <v>#REF!</v>
      </c>
      <c r="K15" s="35"/>
      <c r="L15" s="34" t="e">
        <f ca="1">L13+#REF!+#REF!+#REF!+#REF!+L14</f>
        <v>#REF!</v>
      </c>
    </row>
    <row r="16" spans="1:12" ht="16.5" thickBot="1" x14ac:dyDescent="0.3">
      <c r="A16" s="15">
        <v>1</v>
      </c>
      <c r="B16" s="16">
        <v>2</v>
      </c>
      <c r="C16" s="24" t="s">
        <v>20</v>
      </c>
      <c r="D16" s="5" t="s">
        <v>21</v>
      </c>
      <c r="E16" s="58" t="s">
        <v>47</v>
      </c>
      <c r="F16" s="58">
        <v>150</v>
      </c>
      <c r="G16" s="59">
        <v>4.37</v>
      </c>
      <c r="H16" s="59">
        <v>6.58</v>
      </c>
      <c r="I16" s="59">
        <v>31.04</v>
      </c>
      <c r="J16" s="59">
        <v>210.82</v>
      </c>
      <c r="K16" s="49">
        <v>97</v>
      </c>
      <c r="L16" s="48">
        <v>33.79</v>
      </c>
    </row>
    <row r="17" spans="1:12" ht="15.75" thickBot="1" x14ac:dyDescent="0.3">
      <c r="A17" s="15"/>
      <c r="B17" s="16"/>
      <c r="C17" s="11"/>
      <c r="D17" s="6"/>
      <c r="E17" s="50"/>
      <c r="F17" s="51"/>
      <c r="G17" s="51"/>
      <c r="H17" s="51"/>
      <c r="I17" s="51"/>
      <c r="J17" s="51"/>
      <c r="K17" s="52"/>
      <c r="L17" s="51"/>
    </row>
    <row r="18" spans="1:12" ht="16.5" thickBot="1" x14ac:dyDescent="0.3">
      <c r="A18" s="15"/>
      <c r="B18" s="16"/>
      <c r="C18" s="11"/>
      <c r="D18" s="7" t="s">
        <v>22</v>
      </c>
      <c r="E18" s="60" t="s">
        <v>49</v>
      </c>
      <c r="F18" s="58">
        <v>200</v>
      </c>
      <c r="G18" s="59">
        <v>3.77</v>
      </c>
      <c r="H18" s="59">
        <v>3.93</v>
      </c>
      <c r="I18" s="59">
        <v>25.95</v>
      </c>
      <c r="J18" s="59">
        <v>153.91999999999999</v>
      </c>
      <c r="K18" s="52">
        <v>113</v>
      </c>
      <c r="L18" s="51">
        <v>33.04</v>
      </c>
    </row>
    <row r="19" spans="1:12" ht="15" x14ac:dyDescent="0.25">
      <c r="A19" s="15"/>
      <c r="B19" s="16"/>
      <c r="C19" s="11"/>
      <c r="D19" s="7" t="s">
        <v>23</v>
      </c>
      <c r="E19" s="50"/>
      <c r="F19" s="51">
        <v>50</v>
      </c>
      <c r="G19" s="51">
        <f>G9</f>
        <v>3.8</v>
      </c>
      <c r="H19" s="51">
        <f>H9</f>
        <v>0.45</v>
      </c>
      <c r="I19" s="51">
        <f>I9</f>
        <v>23.35</v>
      </c>
      <c r="J19" s="51">
        <v>115.5</v>
      </c>
      <c r="K19" s="52"/>
      <c r="L19" s="51">
        <v>4.5</v>
      </c>
    </row>
    <row r="20" spans="1:12" ht="15.75" thickBot="1" x14ac:dyDescent="0.3">
      <c r="A20" s="15"/>
      <c r="B20" s="16"/>
      <c r="C20" s="11"/>
      <c r="D20" s="7" t="s">
        <v>24</v>
      </c>
      <c r="E20" s="50"/>
      <c r="F20" s="51"/>
      <c r="G20" s="51"/>
      <c r="H20" s="51"/>
      <c r="I20" s="51"/>
      <c r="J20" s="51"/>
      <c r="K20" s="52"/>
      <c r="L20" s="51"/>
    </row>
    <row r="21" spans="1:12" ht="16.5" thickBot="1" x14ac:dyDescent="0.3">
      <c r="A21" s="15"/>
      <c r="B21" s="16"/>
      <c r="C21" s="11"/>
      <c r="D21" s="6"/>
      <c r="E21" s="61" t="s">
        <v>50</v>
      </c>
      <c r="F21" s="58">
        <v>40</v>
      </c>
      <c r="G21" s="59">
        <v>4.08</v>
      </c>
      <c r="H21" s="59">
        <v>3.92</v>
      </c>
      <c r="I21" s="59">
        <v>0.16</v>
      </c>
      <c r="J21" s="59">
        <v>62.8</v>
      </c>
      <c r="K21" s="52"/>
      <c r="L21" s="51">
        <v>15</v>
      </c>
    </row>
    <row r="22" spans="1:12" ht="16.5" thickBot="1" x14ac:dyDescent="0.3">
      <c r="A22" s="15"/>
      <c r="B22" s="16"/>
      <c r="C22" s="11"/>
      <c r="D22" s="6"/>
      <c r="E22" s="60" t="s">
        <v>52</v>
      </c>
      <c r="F22" s="58">
        <v>42</v>
      </c>
      <c r="G22" s="59">
        <v>1.87</v>
      </c>
      <c r="H22" s="59">
        <v>11.86</v>
      </c>
      <c r="I22" s="59">
        <v>26.46</v>
      </c>
      <c r="J22" s="59">
        <v>136.41</v>
      </c>
      <c r="K22" s="52"/>
      <c r="L22" s="51">
        <v>9.74</v>
      </c>
    </row>
    <row r="23" spans="1:12" ht="15" x14ac:dyDescent="0.25">
      <c r="A23" s="17"/>
      <c r="B23" s="18"/>
      <c r="C23" s="8"/>
      <c r="D23" s="19" t="s">
        <v>39</v>
      </c>
      <c r="E23" s="9"/>
      <c r="F23" s="21">
        <f>SUM(F16:F22)</f>
        <v>482</v>
      </c>
      <c r="G23" s="21">
        <f t="shared" ref="G23" si="2">SUM(G16:G22)</f>
        <v>17.890000000000004</v>
      </c>
      <c r="H23" s="21">
        <f t="shared" ref="H23" si="3">SUM(H16:H22)</f>
        <v>26.74</v>
      </c>
      <c r="I23" s="21">
        <f t="shared" ref="I23" si="4">SUM(I16:I22)</f>
        <v>106.96000000000001</v>
      </c>
      <c r="J23" s="21">
        <f t="shared" ref="J23" si="5">SUM(J16:J22)</f>
        <v>679.44999999999993</v>
      </c>
      <c r="K23" s="27"/>
      <c r="L23" s="21">
        <f t="shared" ref="L23:L33" si="6">SUM(L16:L22)</f>
        <v>96.07</v>
      </c>
    </row>
    <row r="24" spans="1:12" ht="15" x14ac:dyDescent="0.25">
      <c r="A24" s="17"/>
      <c r="B24" s="18"/>
      <c r="C24" s="8"/>
      <c r="D24" s="20" t="s">
        <v>39</v>
      </c>
      <c r="E24" s="9"/>
      <c r="F24" s="21">
        <v>482</v>
      </c>
      <c r="G24" s="21" t="e">
        <f>SUM(#REF!)</f>
        <v>#REF!</v>
      </c>
      <c r="H24" s="21" t="e">
        <f>SUM(#REF!)</f>
        <v>#REF!</v>
      </c>
      <c r="I24" s="21" t="e">
        <f>SUM(#REF!)</f>
        <v>#REF!</v>
      </c>
      <c r="J24" s="21" t="e">
        <f>SUM(#REF!)</f>
        <v>#REF!</v>
      </c>
      <c r="K24" s="27"/>
      <c r="L24" s="21">
        <f ca="1">SUM(L24:L26)</f>
        <v>0</v>
      </c>
    </row>
    <row r="25" spans="1:12" ht="15.75" customHeight="1" thickBot="1" x14ac:dyDescent="0.25">
      <c r="A25" s="36">
        <f>A16</f>
        <v>1</v>
      </c>
      <c r="B25" s="36">
        <f>B16</f>
        <v>2</v>
      </c>
      <c r="C25" s="68" t="s">
        <v>4</v>
      </c>
      <c r="D25" s="69"/>
      <c r="E25" s="33"/>
      <c r="F25" s="34">
        <v>482</v>
      </c>
      <c r="G25" s="34" t="e">
        <f>G23+#REF!+#REF!+#REF!+#REF!+G24</f>
        <v>#REF!</v>
      </c>
      <c r="H25" s="34" t="e">
        <f>H23+#REF!+#REF!+#REF!+#REF!+H24</f>
        <v>#REF!</v>
      </c>
      <c r="I25" s="34" t="e">
        <f>I23+#REF!+#REF!+#REF!+#REF!+I24</f>
        <v>#REF!</v>
      </c>
      <c r="J25" s="34" t="e">
        <f>J23+#REF!+#REF!+#REF!+#REF!+J24</f>
        <v>#REF!</v>
      </c>
      <c r="K25" s="35"/>
      <c r="L25" s="34">
        <f ca="1">L23+#REF!+#REF!+#REF!+#REF!+L24</f>
        <v>0</v>
      </c>
    </row>
    <row r="26" spans="1:12" ht="16.5" thickBot="1" x14ac:dyDescent="0.3">
      <c r="A26" s="22">
        <v>1</v>
      </c>
      <c r="B26" s="23">
        <v>3</v>
      </c>
      <c r="C26" s="24" t="s">
        <v>20</v>
      </c>
      <c r="D26" s="5" t="s">
        <v>21</v>
      </c>
      <c r="E26" s="62" t="s">
        <v>51</v>
      </c>
      <c r="F26" s="58">
        <v>200</v>
      </c>
      <c r="G26" s="59">
        <v>6.6</v>
      </c>
      <c r="H26" s="59">
        <v>7.2</v>
      </c>
      <c r="I26" s="59">
        <v>10</v>
      </c>
      <c r="J26" s="59">
        <v>132</v>
      </c>
      <c r="K26" s="49">
        <v>13</v>
      </c>
      <c r="L26" s="48">
        <v>44.57</v>
      </c>
    </row>
    <row r="27" spans="1:12" ht="15.75" thickBot="1" x14ac:dyDescent="0.3">
      <c r="A27" s="25"/>
      <c r="B27" s="16"/>
      <c r="C27" s="11"/>
      <c r="D27" s="6"/>
      <c r="E27" s="50"/>
      <c r="F27" s="51"/>
      <c r="G27" s="51"/>
      <c r="H27" s="51"/>
      <c r="I27" s="51"/>
      <c r="J27" s="51"/>
      <c r="K27" s="52"/>
      <c r="L27" s="51"/>
    </row>
    <row r="28" spans="1:12" ht="16.5" thickBot="1" x14ac:dyDescent="0.3">
      <c r="A28" s="25"/>
      <c r="B28" s="16"/>
      <c r="C28" s="11"/>
      <c r="D28" s="7" t="s">
        <v>22</v>
      </c>
      <c r="E28" s="60" t="s">
        <v>53</v>
      </c>
      <c r="F28" s="58">
        <v>200</v>
      </c>
      <c r="G28" s="59">
        <v>0.6</v>
      </c>
      <c r="H28" s="59">
        <v>0</v>
      </c>
      <c r="I28" s="59">
        <v>22.3</v>
      </c>
      <c r="J28" s="59">
        <v>96.13</v>
      </c>
      <c r="K28" s="52">
        <v>112</v>
      </c>
      <c r="L28" s="51">
        <v>5.88</v>
      </c>
    </row>
    <row r="29" spans="1:12" ht="15" x14ac:dyDescent="0.25">
      <c r="A29" s="25"/>
      <c r="B29" s="16"/>
      <c r="C29" s="11"/>
      <c r="D29" s="7" t="s">
        <v>23</v>
      </c>
      <c r="E29" s="50"/>
      <c r="F29" s="51">
        <v>60</v>
      </c>
      <c r="G29" s="51">
        <v>4.5599999999999996</v>
      </c>
      <c r="H29" s="51">
        <v>0.54</v>
      </c>
      <c r="I29" s="51">
        <v>28.02</v>
      </c>
      <c r="J29" s="51">
        <v>138.18</v>
      </c>
      <c r="K29" s="52"/>
      <c r="L29" s="51">
        <v>5.4</v>
      </c>
    </row>
    <row r="30" spans="1:12" ht="15.75" thickBot="1" x14ac:dyDescent="0.3">
      <c r="A30" s="25"/>
      <c r="B30" s="16"/>
      <c r="C30" s="11"/>
      <c r="D30" s="7" t="s">
        <v>24</v>
      </c>
      <c r="E30" s="50"/>
      <c r="F30" s="51"/>
      <c r="G30" s="51"/>
      <c r="H30" s="51"/>
      <c r="I30" s="51"/>
      <c r="J30" s="51"/>
      <c r="K30" s="52"/>
      <c r="L30" s="51"/>
    </row>
    <row r="31" spans="1:12" ht="16.5" thickBot="1" x14ac:dyDescent="0.3">
      <c r="A31" s="25"/>
      <c r="B31" s="16"/>
      <c r="C31" s="11"/>
      <c r="D31" s="6"/>
      <c r="E31" s="61" t="s">
        <v>54</v>
      </c>
      <c r="F31" s="58">
        <v>80</v>
      </c>
      <c r="G31" s="59">
        <v>9.44</v>
      </c>
      <c r="H31" s="59">
        <v>3.5</v>
      </c>
      <c r="I31" s="59">
        <v>45.75</v>
      </c>
      <c r="J31" s="59">
        <v>292.08999999999997</v>
      </c>
      <c r="K31" s="52">
        <v>77</v>
      </c>
      <c r="L31" s="51">
        <v>40.31</v>
      </c>
    </row>
    <row r="32" spans="1:12" ht="15" x14ac:dyDescent="0.25">
      <c r="A32" s="25"/>
      <c r="B32" s="16"/>
      <c r="C32" s="11"/>
      <c r="D32" s="6"/>
      <c r="E32" s="50"/>
      <c r="F32" s="51"/>
      <c r="G32" s="51"/>
      <c r="H32" s="51"/>
      <c r="I32" s="51"/>
      <c r="J32" s="51"/>
      <c r="K32" s="52"/>
      <c r="L32" s="51"/>
    </row>
    <row r="33" spans="1:12" ht="15" x14ac:dyDescent="0.25">
      <c r="A33" s="26"/>
      <c r="B33" s="18"/>
      <c r="C33" s="8"/>
      <c r="D33" s="19" t="s">
        <v>39</v>
      </c>
      <c r="E33" s="9"/>
      <c r="F33" s="21">
        <f>SUM(F26:F32)</f>
        <v>540</v>
      </c>
      <c r="G33" s="21">
        <f t="shared" ref="G33" si="7">SUM(G26:G32)</f>
        <v>21.199999999999996</v>
      </c>
      <c r="H33" s="21">
        <f t="shared" ref="H33" si="8">SUM(H26:H32)</f>
        <v>11.24</v>
      </c>
      <c r="I33" s="21">
        <f t="shared" ref="I33" si="9">SUM(I26:I32)</f>
        <v>106.07</v>
      </c>
      <c r="J33" s="21">
        <f t="shared" ref="J33" si="10">SUM(J26:J32)</f>
        <v>658.4</v>
      </c>
      <c r="K33" s="27"/>
      <c r="L33" s="21">
        <f t="shared" si="6"/>
        <v>96.16</v>
      </c>
    </row>
    <row r="34" spans="1:12" ht="15" x14ac:dyDescent="0.25">
      <c r="A34" s="28">
        <f>A26</f>
        <v>1</v>
      </c>
      <c r="B34" s="14">
        <f>B26</f>
        <v>3</v>
      </c>
      <c r="C34" s="10" t="s">
        <v>25</v>
      </c>
      <c r="D34" s="12" t="s">
        <v>24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6"/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6"/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6"/>
      <c r="B37" s="18"/>
      <c r="C37" s="8"/>
      <c r="D37" s="19" t="s">
        <v>39</v>
      </c>
      <c r="E37" s="9"/>
      <c r="F37" s="21">
        <f>SUM(F34:F36)</f>
        <v>0</v>
      </c>
      <c r="G37" s="21">
        <f t="shared" ref="G37" si="11">SUM(G34:G36)</f>
        <v>0</v>
      </c>
      <c r="H37" s="21">
        <f t="shared" ref="H37" si="12">SUM(H34:H36)</f>
        <v>0</v>
      </c>
      <c r="I37" s="21">
        <f t="shared" ref="I37" si="13">SUM(I34:I36)</f>
        <v>0</v>
      </c>
      <c r="J37" s="21">
        <f t="shared" ref="J37" si="14">SUM(J34:J36)</f>
        <v>0</v>
      </c>
      <c r="K37" s="27"/>
      <c r="L37" s="21">
        <f t="shared" ref="L37" ca="1" si="15">SUM(L34:L42)</f>
        <v>0</v>
      </c>
    </row>
    <row r="38" spans="1:12" ht="15" x14ac:dyDescent="0.25">
      <c r="A38" s="28">
        <f>A26</f>
        <v>1</v>
      </c>
      <c r="B38" s="14">
        <f>B26</f>
        <v>3</v>
      </c>
      <c r="C38" s="10" t="s">
        <v>26</v>
      </c>
      <c r="D38" s="7" t="s">
        <v>27</v>
      </c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5"/>
      <c r="B39" s="16"/>
      <c r="C39" s="11"/>
      <c r="D39" s="7" t="s">
        <v>28</v>
      </c>
      <c r="E39" s="50"/>
      <c r="F39" s="51"/>
      <c r="G39" s="51"/>
      <c r="H39" s="51"/>
      <c r="I39" s="51"/>
      <c r="J39" s="51"/>
      <c r="K39" s="52"/>
      <c r="L39" s="51"/>
    </row>
    <row r="40" spans="1:12" ht="15" x14ac:dyDescent="0.25">
      <c r="A40" s="25"/>
      <c r="B40" s="16"/>
      <c r="C40" s="11"/>
      <c r="D40" s="7" t="s">
        <v>29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7" t="s">
        <v>30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7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7" t="s">
        <v>32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7" t="s">
        <v>33</v>
      </c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5"/>
      <c r="B46" s="16"/>
      <c r="C46" s="11"/>
      <c r="D46" s="6"/>
      <c r="E46" s="50"/>
      <c r="F46" s="51"/>
      <c r="G46" s="51"/>
      <c r="H46" s="51"/>
      <c r="I46" s="51"/>
      <c r="J46" s="51"/>
      <c r="K46" s="52"/>
      <c r="L46" s="51"/>
    </row>
    <row r="47" spans="1:12" ht="15" x14ac:dyDescent="0.25">
      <c r="A47" s="26"/>
      <c r="B47" s="18"/>
      <c r="C47" s="8"/>
      <c r="D47" s="19" t="s">
        <v>39</v>
      </c>
      <c r="E47" s="9"/>
      <c r="F47" s="21">
        <f>SUM(F38:F46)</f>
        <v>0</v>
      </c>
      <c r="G47" s="21">
        <f t="shared" ref="G47" si="16">SUM(G38:G46)</f>
        <v>0</v>
      </c>
      <c r="H47" s="21">
        <f t="shared" ref="H47" si="17">SUM(H38:H46)</f>
        <v>0</v>
      </c>
      <c r="I47" s="21">
        <f t="shared" ref="I47" si="18">SUM(I38:I46)</f>
        <v>0</v>
      </c>
      <c r="J47" s="21">
        <f t="shared" ref="J47" si="19">SUM(J38:J46)</f>
        <v>0</v>
      </c>
      <c r="K47" s="27"/>
      <c r="L47" s="21">
        <f t="shared" ref="L47" ca="1" si="20">SUM(L44:L52)</f>
        <v>0</v>
      </c>
    </row>
    <row r="48" spans="1:12" ht="15" x14ac:dyDescent="0.25">
      <c r="A48" s="28">
        <f>A26</f>
        <v>1</v>
      </c>
      <c r="B48" s="14">
        <f>B26</f>
        <v>3</v>
      </c>
      <c r="C48" s="10" t="s">
        <v>34</v>
      </c>
      <c r="D48" s="12" t="s">
        <v>35</v>
      </c>
      <c r="E48" s="50"/>
      <c r="F48" s="51"/>
      <c r="G48" s="51"/>
      <c r="H48" s="51"/>
      <c r="I48" s="51"/>
      <c r="J48" s="51"/>
      <c r="K48" s="52"/>
      <c r="L48" s="51"/>
    </row>
    <row r="49" spans="1:12" ht="15" x14ac:dyDescent="0.25">
      <c r="A49" s="25"/>
      <c r="B49" s="16"/>
      <c r="C49" s="11"/>
      <c r="D49" s="12" t="s">
        <v>31</v>
      </c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25"/>
      <c r="B50" s="16"/>
      <c r="C50" s="11"/>
      <c r="D50" s="6"/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25"/>
      <c r="B51" s="16"/>
      <c r="C51" s="11"/>
      <c r="D51" s="6"/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26"/>
      <c r="B52" s="18"/>
      <c r="C52" s="8"/>
      <c r="D52" s="19" t="s">
        <v>39</v>
      </c>
      <c r="E52" s="9"/>
      <c r="F52" s="21">
        <f>SUM(F48:F51)</f>
        <v>0</v>
      </c>
      <c r="G52" s="21">
        <f t="shared" ref="G52" si="21">SUM(G48:G51)</f>
        <v>0</v>
      </c>
      <c r="H52" s="21">
        <f t="shared" ref="H52" si="22">SUM(H48:H51)</f>
        <v>0</v>
      </c>
      <c r="I52" s="21">
        <f t="shared" ref="I52" si="23">SUM(I48:I51)</f>
        <v>0</v>
      </c>
      <c r="J52" s="21">
        <f t="shared" ref="J52" si="24">SUM(J48:J51)</f>
        <v>0</v>
      </c>
      <c r="K52" s="27"/>
      <c r="L52" s="21">
        <f t="shared" ref="L52" ca="1" si="25">SUM(L45:L51)</f>
        <v>0</v>
      </c>
    </row>
    <row r="53" spans="1:12" ht="15" x14ac:dyDescent="0.25">
      <c r="A53" s="28">
        <f>A26</f>
        <v>1</v>
      </c>
      <c r="B53" s="14">
        <f>B26</f>
        <v>3</v>
      </c>
      <c r="C53" s="10" t="s">
        <v>36</v>
      </c>
      <c r="D53" s="7" t="s">
        <v>21</v>
      </c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25"/>
      <c r="B54" s="16"/>
      <c r="C54" s="11"/>
      <c r="D54" s="7" t="s">
        <v>30</v>
      </c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25"/>
      <c r="B55" s="16"/>
      <c r="C55" s="11"/>
      <c r="D55" s="7" t="s">
        <v>31</v>
      </c>
      <c r="E55" s="50"/>
      <c r="F55" s="51"/>
      <c r="G55" s="51"/>
      <c r="H55" s="51"/>
      <c r="I55" s="51"/>
      <c r="J55" s="51"/>
      <c r="K55" s="52"/>
      <c r="L55" s="51"/>
    </row>
    <row r="56" spans="1:12" ht="15" x14ac:dyDescent="0.25">
      <c r="A56" s="25"/>
      <c r="B56" s="16"/>
      <c r="C56" s="11"/>
      <c r="D56" s="7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2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2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26"/>
      <c r="B59" s="18"/>
      <c r="C59" s="8"/>
      <c r="D59" s="19" t="s">
        <v>39</v>
      </c>
      <c r="E59" s="9"/>
      <c r="F59" s="21">
        <f>SUM(F53:F58)</f>
        <v>0</v>
      </c>
      <c r="G59" s="21">
        <f t="shared" ref="G59" si="26">SUM(G53:G58)</f>
        <v>0</v>
      </c>
      <c r="H59" s="21">
        <f t="shared" ref="H59" si="27">SUM(H53:H58)</f>
        <v>0</v>
      </c>
      <c r="I59" s="21">
        <f t="shared" ref="I59" si="28">SUM(I53:I58)</f>
        <v>0</v>
      </c>
      <c r="J59" s="21">
        <f t="shared" ref="J59" si="29">SUM(J53:J58)</f>
        <v>0</v>
      </c>
      <c r="K59" s="27"/>
      <c r="L59" s="21">
        <f t="shared" ref="L59" ca="1" si="30">SUM(L53:L61)</f>
        <v>0</v>
      </c>
    </row>
    <row r="60" spans="1:12" ht="15" x14ac:dyDescent="0.25">
      <c r="A60" s="28">
        <f>A26</f>
        <v>1</v>
      </c>
      <c r="B60" s="14">
        <f>B26</f>
        <v>3</v>
      </c>
      <c r="C60" s="10" t="s">
        <v>37</v>
      </c>
      <c r="D60" s="12" t="s">
        <v>38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25"/>
      <c r="B61" s="16"/>
      <c r="C61" s="11"/>
      <c r="D61" s="12" t="s">
        <v>35</v>
      </c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25"/>
      <c r="B62" s="16"/>
      <c r="C62" s="11"/>
      <c r="D62" s="12" t="s">
        <v>31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25"/>
      <c r="B63" s="16"/>
      <c r="C63" s="11"/>
      <c r="D63" s="12" t="s">
        <v>24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25"/>
      <c r="B64" s="16"/>
      <c r="C64" s="11"/>
      <c r="D64" s="6"/>
      <c r="E64" s="50"/>
      <c r="F64" s="51"/>
      <c r="G64" s="51"/>
      <c r="H64" s="51"/>
      <c r="I64" s="51"/>
      <c r="J64" s="51"/>
      <c r="K64" s="52"/>
      <c r="L64" s="51"/>
    </row>
    <row r="65" spans="1:12" ht="15" x14ac:dyDescent="0.25">
      <c r="A65" s="25"/>
      <c r="B65" s="16"/>
      <c r="C65" s="11"/>
      <c r="D65" s="6"/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26"/>
      <c r="B66" s="18"/>
      <c r="C66" s="8"/>
      <c r="D66" s="20" t="s">
        <v>39</v>
      </c>
      <c r="E66" s="9"/>
      <c r="F66" s="21">
        <f>SUM(F60:F65)</f>
        <v>0</v>
      </c>
      <c r="G66" s="21">
        <f t="shared" ref="G66" si="31">SUM(G60:G65)</f>
        <v>0</v>
      </c>
      <c r="H66" s="21">
        <f t="shared" ref="H66" si="32">SUM(H60:H65)</f>
        <v>0</v>
      </c>
      <c r="I66" s="21">
        <f t="shared" ref="I66" si="33">SUM(I60:I65)</f>
        <v>0</v>
      </c>
      <c r="J66" s="21">
        <f t="shared" ref="J66" si="34">SUM(J60:J65)</f>
        <v>0</v>
      </c>
      <c r="K66" s="27"/>
      <c r="L66" s="21">
        <f t="shared" ref="L66" ca="1" si="35">SUM(L60:L68)</f>
        <v>0</v>
      </c>
    </row>
    <row r="67" spans="1:12" ht="15.75" customHeight="1" thickBot="1" x14ac:dyDescent="0.25">
      <c r="A67" s="31">
        <f>A26</f>
        <v>1</v>
      </c>
      <c r="B67" s="32">
        <f>B26</f>
        <v>3</v>
      </c>
      <c r="C67" s="68" t="s">
        <v>4</v>
      </c>
      <c r="D67" s="69"/>
      <c r="E67" s="33"/>
      <c r="F67" s="34">
        <f>F33+F37+F47+F52+F59+F66</f>
        <v>540</v>
      </c>
      <c r="G67" s="34">
        <f t="shared" ref="G67" si="36">G33+G37+G47+G52+G59+G66</f>
        <v>21.199999999999996</v>
      </c>
      <c r="H67" s="34">
        <f t="shared" ref="H67" si="37">H33+H37+H47+H52+H59+H66</f>
        <v>11.24</v>
      </c>
      <c r="I67" s="34">
        <f t="shared" ref="I67" si="38">I33+I37+I47+I52+I59+I66</f>
        <v>106.07</v>
      </c>
      <c r="J67" s="34">
        <f t="shared" ref="J67" si="39">J33+J37+J47+J52+J59+J66</f>
        <v>658.4</v>
      </c>
      <c r="K67" s="35"/>
      <c r="L67" s="34">
        <f t="shared" ref="L67" ca="1" si="40">L33+L37+L47+L52+L59+L66</f>
        <v>0</v>
      </c>
    </row>
    <row r="68" spans="1:12" ht="16.5" thickBot="1" x14ac:dyDescent="0.3">
      <c r="A68" s="22">
        <v>1</v>
      </c>
      <c r="B68" s="23">
        <v>4</v>
      </c>
      <c r="C68" s="24" t="s">
        <v>20</v>
      </c>
      <c r="D68" s="5" t="s">
        <v>21</v>
      </c>
      <c r="E68" s="62" t="s">
        <v>55</v>
      </c>
      <c r="F68" s="58">
        <v>150</v>
      </c>
      <c r="G68" s="59">
        <v>7.7</v>
      </c>
      <c r="H68" s="59">
        <v>9.3800000000000008</v>
      </c>
      <c r="I68" s="59">
        <v>39.35</v>
      </c>
      <c r="J68" s="59">
        <v>292.33999999999997</v>
      </c>
      <c r="K68" s="49">
        <v>56</v>
      </c>
      <c r="L68" s="48">
        <v>27.97</v>
      </c>
    </row>
    <row r="69" spans="1:12" ht="16.5" thickBot="1" x14ac:dyDescent="0.3">
      <c r="A69" s="25"/>
      <c r="B69" s="16"/>
      <c r="C69" s="11"/>
      <c r="D69" s="6"/>
      <c r="E69" s="60" t="s">
        <v>56</v>
      </c>
      <c r="F69" s="58">
        <v>100</v>
      </c>
      <c r="G69" s="59">
        <v>10.37</v>
      </c>
      <c r="H69" s="59">
        <v>7.74</v>
      </c>
      <c r="I69" s="59">
        <v>5.36</v>
      </c>
      <c r="J69" s="59">
        <v>114.49</v>
      </c>
      <c r="K69" s="52">
        <v>30</v>
      </c>
      <c r="L69" s="51">
        <v>32.68</v>
      </c>
    </row>
    <row r="70" spans="1:12" ht="16.5" thickBot="1" x14ac:dyDescent="0.3">
      <c r="A70" s="25"/>
      <c r="B70" s="16"/>
      <c r="C70" s="11"/>
      <c r="D70" s="7" t="s">
        <v>22</v>
      </c>
      <c r="E70" s="61" t="s">
        <v>57</v>
      </c>
      <c r="F70" s="58">
        <v>200</v>
      </c>
      <c r="G70" s="59" t="s">
        <v>58</v>
      </c>
      <c r="H70" s="59">
        <v>0</v>
      </c>
      <c r="I70" s="59">
        <v>35.6</v>
      </c>
      <c r="J70" s="59">
        <v>140</v>
      </c>
      <c r="K70" s="52"/>
      <c r="L70" s="51">
        <v>13.7</v>
      </c>
    </row>
    <row r="71" spans="1:12" ht="15" x14ac:dyDescent="0.25">
      <c r="A71" s="25"/>
      <c r="B71" s="16"/>
      <c r="C71" s="11"/>
      <c r="D71" s="7" t="s">
        <v>23</v>
      </c>
      <c r="E71" s="50"/>
      <c r="F71" s="51">
        <v>60</v>
      </c>
      <c r="G71" s="51">
        <v>4.5599999999999996</v>
      </c>
      <c r="H71" s="51">
        <v>0.54</v>
      </c>
      <c r="I71" s="51">
        <v>28.02</v>
      </c>
      <c r="J71" s="51">
        <v>138.18</v>
      </c>
      <c r="K71" s="52"/>
      <c r="L71" s="51">
        <v>5.4</v>
      </c>
    </row>
    <row r="72" spans="1:12" ht="15.75" thickBot="1" x14ac:dyDescent="0.3">
      <c r="A72" s="25"/>
      <c r="B72" s="16"/>
      <c r="C72" s="11"/>
      <c r="D72" s="7" t="s">
        <v>24</v>
      </c>
      <c r="E72" s="50"/>
      <c r="F72" s="51"/>
      <c r="G72" s="51"/>
      <c r="H72" s="51"/>
      <c r="I72" s="51"/>
      <c r="J72" s="51"/>
      <c r="K72" s="52"/>
      <c r="L72" s="51"/>
    </row>
    <row r="73" spans="1:12" ht="16.5" thickBot="1" x14ac:dyDescent="0.3">
      <c r="A73" s="25"/>
      <c r="B73" s="16"/>
      <c r="C73" s="11"/>
      <c r="D73" s="6"/>
      <c r="E73" s="61" t="s">
        <v>59</v>
      </c>
      <c r="F73" s="58">
        <v>100</v>
      </c>
      <c r="G73" s="59">
        <v>1.4</v>
      </c>
      <c r="H73" s="59">
        <v>5.0999999999999996</v>
      </c>
      <c r="I73" s="59">
        <v>8.3000000000000007</v>
      </c>
      <c r="J73" s="51">
        <v>85</v>
      </c>
      <c r="K73" s="52"/>
      <c r="L73" s="51">
        <v>12.89</v>
      </c>
    </row>
    <row r="74" spans="1:12" ht="15" x14ac:dyDescent="0.25">
      <c r="A74" s="25"/>
      <c r="B74" s="16"/>
      <c r="C74" s="11"/>
      <c r="D74" s="6"/>
      <c r="E74" s="50"/>
      <c r="F74" s="51"/>
      <c r="G74" s="51"/>
      <c r="H74" s="51"/>
      <c r="I74" s="51"/>
      <c r="J74" s="51"/>
      <c r="K74" s="52"/>
      <c r="L74" s="51"/>
    </row>
    <row r="75" spans="1:12" ht="15" x14ac:dyDescent="0.25">
      <c r="A75" s="26"/>
      <c r="B75" s="18"/>
      <c r="C75" s="8"/>
      <c r="D75" s="19" t="s">
        <v>39</v>
      </c>
      <c r="E75" s="9"/>
      <c r="F75" s="21">
        <f>SUM(F68:F74)</f>
        <v>610</v>
      </c>
      <c r="G75" s="21">
        <f t="shared" ref="G75" si="41">SUM(G68:G74)</f>
        <v>24.029999999999998</v>
      </c>
      <c r="H75" s="21">
        <f t="shared" ref="H75" si="42">SUM(H68:H74)</f>
        <v>22.759999999999998</v>
      </c>
      <c r="I75" s="21">
        <f t="shared" ref="I75" si="43">SUM(I68:I74)</f>
        <v>116.63</v>
      </c>
      <c r="J75" s="21">
        <f t="shared" ref="J75" si="44">SUM(J68:J74)</f>
        <v>770.01</v>
      </c>
      <c r="K75" s="27"/>
      <c r="L75" s="21">
        <f t="shared" ref="L75:L117" si="45">SUM(L68:L74)</f>
        <v>92.64</v>
      </c>
    </row>
    <row r="76" spans="1:12" ht="15" x14ac:dyDescent="0.25">
      <c r="A76" s="28">
        <f>A68</f>
        <v>1</v>
      </c>
      <c r="B76" s="14">
        <f>B68</f>
        <v>4</v>
      </c>
      <c r="C76" s="10" t="s">
        <v>25</v>
      </c>
      <c r="D76" s="12" t="s">
        <v>24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25"/>
      <c r="B77" s="16"/>
      <c r="C77" s="11"/>
      <c r="D77" s="6"/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25"/>
      <c r="B78" s="16"/>
      <c r="C78" s="11"/>
      <c r="D78" s="6"/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26"/>
      <c r="B79" s="18"/>
      <c r="C79" s="8"/>
      <c r="D79" s="19" t="s">
        <v>39</v>
      </c>
      <c r="E79" s="9"/>
      <c r="F79" s="21">
        <f>SUM(F76:F78)</f>
        <v>0</v>
      </c>
      <c r="G79" s="21">
        <f t="shared" ref="G79" si="46">SUM(G76:G78)</f>
        <v>0</v>
      </c>
      <c r="H79" s="21">
        <f t="shared" ref="H79" si="47">SUM(H76:H78)</f>
        <v>0</v>
      </c>
      <c r="I79" s="21">
        <f t="shared" ref="I79" si="48">SUM(I76:I78)</f>
        <v>0</v>
      </c>
      <c r="J79" s="21">
        <f t="shared" ref="J79" si="49">SUM(J76:J78)</f>
        <v>0</v>
      </c>
      <c r="K79" s="27"/>
      <c r="L79" s="21">
        <f t="shared" ref="L79" ca="1" si="50">SUM(L76:L84)</f>
        <v>0</v>
      </c>
    </row>
    <row r="80" spans="1:12" ht="15" x14ac:dyDescent="0.25">
      <c r="A80" s="28">
        <f>A68</f>
        <v>1</v>
      </c>
      <c r="B80" s="14">
        <f>B68</f>
        <v>4</v>
      </c>
      <c r="C80" s="10" t="s">
        <v>26</v>
      </c>
      <c r="D80" s="7" t="s">
        <v>27</v>
      </c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25"/>
      <c r="B81" s="16"/>
      <c r="C81" s="11"/>
      <c r="D81" s="7" t="s">
        <v>28</v>
      </c>
      <c r="E81" s="50"/>
      <c r="F81" s="51"/>
      <c r="G81" s="51"/>
      <c r="H81" s="51"/>
      <c r="I81" s="51"/>
      <c r="J81" s="51"/>
      <c r="K81" s="52"/>
      <c r="L81" s="51"/>
    </row>
    <row r="82" spans="1:12" ht="15" x14ac:dyDescent="0.25">
      <c r="A82" s="25"/>
      <c r="B82" s="16"/>
      <c r="C82" s="11"/>
      <c r="D82" s="7" t="s">
        <v>29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25"/>
      <c r="B83" s="16"/>
      <c r="C83" s="11"/>
      <c r="D83" s="7" t="s">
        <v>30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25"/>
      <c r="B84" s="16"/>
      <c r="C84" s="11"/>
      <c r="D84" s="7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25"/>
      <c r="B85" s="16"/>
      <c r="C85" s="11"/>
      <c r="D85" s="7" t="s">
        <v>32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25"/>
      <c r="B86" s="16"/>
      <c r="C86" s="11"/>
      <c r="D86" s="7" t="s">
        <v>33</v>
      </c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2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25"/>
      <c r="B88" s="16"/>
      <c r="C88" s="11"/>
      <c r="D88" s="6"/>
      <c r="E88" s="50"/>
      <c r="F88" s="51"/>
      <c r="G88" s="51"/>
      <c r="H88" s="51"/>
      <c r="I88" s="51"/>
      <c r="J88" s="51"/>
      <c r="K88" s="52"/>
      <c r="L88" s="51"/>
    </row>
    <row r="89" spans="1:12" ht="15" x14ac:dyDescent="0.25">
      <c r="A89" s="26"/>
      <c r="B89" s="18"/>
      <c r="C89" s="8"/>
      <c r="D89" s="19" t="s">
        <v>39</v>
      </c>
      <c r="E89" s="9"/>
      <c r="F89" s="21">
        <f>SUM(F80:F88)</f>
        <v>0</v>
      </c>
      <c r="G89" s="21">
        <f t="shared" ref="G89" si="51">SUM(G80:G88)</f>
        <v>0</v>
      </c>
      <c r="H89" s="21">
        <f t="shared" ref="H89" si="52">SUM(H80:H88)</f>
        <v>0</v>
      </c>
      <c r="I89" s="21">
        <f t="shared" ref="I89" si="53">SUM(I80:I88)</f>
        <v>0</v>
      </c>
      <c r="J89" s="21">
        <f t="shared" ref="J89" si="54">SUM(J80:J88)</f>
        <v>0</v>
      </c>
      <c r="K89" s="27"/>
      <c r="L89" s="21">
        <f t="shared" ref="L89" ca="1" si="55">SUM(L86:L94)</f>
        <v>0</v>
      </c>
    </row>
    <row r="90" spans="1:12" ht="15" x14ac:dyDescent="0.25">
      <c r="A90" s="28">
        <f>A68</f>
        <v>1</v>
      </c>
      <c r="B90" s="14">
        <f>B68</f>
        <v>4</v>
      </c>
      <c r="C90" s="10" t="s">
        <v>34</v>
      </c>
      <c r="D90" s="12" t="s">
        <v>35</v>
      </c>
      <c r="E90" s="50"/>
      <c r="F90" s="51"/>
      <c r="G90" s="51"/>
      <c r="H90" s="51"/>
      <c r="I90" s="51"/>
      <c r="J90" s="51"/>
      <c r="K90" s="52"/>
      <c r="L90" s="51"/>
    </row>
    <row r="91" spans="1:12" ht="15" x14ac:dyDescent="0.25">
      <c r="A91" s="25"/>
      <c r="B91" s="16"/>
      <c r="C91" s="11"/>
      <c r="D91" s="12" t="s">
        <v>31</v>
      </c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6"/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6"/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6"/>
      <c r="B94" s="18"/>
      <c r="C94" s="8"/>
      <c r="D94" s="19" t="s">
        <v>39</v>
      </c>
      <c r="E94" s="9"/>
      <c r="F94" s="21">
        <f>SUM(F90:F93)</f>
        <v>0</v>
      </c>
      <c r="G94" s="21">
        <f t="shared" ref="G94" si="56">SUM(G90:G93)</f>
        <v>0</v>
      </c>
      <c r="H94" s="21">
        <f t="shared" ref="H94" si="57">SUM(H90:H93)</f>
        <v>0</v>
      </c>
      <c r="I94" s="21">
        <f t="shared" ref="I94" si="58">SUM(I90:I93)</f>
        <v>0</v>
      </c>
      <c r="J94" s="21">
        <f t="shared" ref="J94" si="59">SUM(J90:J93)</f>
        <v>0</v>
      </c>
      <c r="K94" s="27"/>
      <c r="L94" s="21">
        <f t="shared" ref="L94" ca="1" si="60">SUM(L87:L93)</f>
        <v>0</v>
      </c>
    </row>
    <row r="95" spans="1:12" ht="15" x14ac:dyDescent="0.25">
      <c r="A95" s="28">
        <f>A68</f>
        <v>1</v>
      </c>
      <c r="B95" s="14">
        <f>B68</f>
        <v>4</v>
      </c>
      <c r="C95" s="10" t="s">
        <v>36</v>
      </c>
      <c r="D95" s="7" t="s">
        <v>21</v>
      </c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7" t="s">
        <v>30</v>
      </c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5"/>
      <c r="B97" s="16"/>
      <c r="C97" s="11"/>
      <c r="D97" s="7" t="s">
        <v>31</v>
      </c>
      <c r="E97" s="50"/>
      <c r="F97" s="51"/>
      <c r="G97" s="51"/>
      <c r="H97" s="51"/>
      <c r="I97" s="51"/>
      <c r="J97" s="51"/>
      <c r="K97" s="52"/>
      <c r="L97" s="51"/>
    </row>
    <row r="98" spans="1:12" ht="15" x14ac:dyDescent="0.25">
      <c r="A98" s="25"/>
      <c r="B98" s="16"/>
      <c r="C98" s="11"/>
      <c r="D98" s="7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SUM(F95:F100)</f>
        <v>0</v>
      </c>
      <c r="G101" s="21">
        <f t="shared" ref="G101" si="61">SUM(G95:G100)</f>
        <v>0</v>
      </c>
      <c r="H101" s="21">
        <f t="shared" ref="H101" si="62">SUM(H95:H100)</f>
        <v>0</v>
      </c>
      <c r="I101" s="21">
        <f t="shared" ref="I101" si="63">SUM(I95:I100)</f>
        <v>0</v>
      </c>
      <c r="J101" s="21">
        <f t="shared" ref="J101" si="64">SUM(J95:J100)</f>
        <v>0</v>
      </c>
      <c r="K101" s="27"/>
      <c r="L101" s="21">
        <f t="shared" ref="L101" ca="1" si="65">SUM(L95:L103)</f>
        <v>0</v>
      </c>
    </row>
    <row r="102" spans="1:12" ht="15" x14ac:dyDescent="0.25">
      <c r="A102" s="28">
        <f>A68</f>
        <v>1</v>
      </c>
      <c r="B102" s="14">
        <f>B68</f>
        <v>4</v>
      </c>
      <c r="C102" s="10" t="s">
        <v>37</v>
      </c>
      <c r="D102" s="12" t="s">
        <v>38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12" t="s">
        <v>35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 x14ac:dyDescent="0.25">
      <c r="A104" s="25"/>
      <c r="B104" s="16"/>
      <c r="C104" s="11"/>
      <c r="D104" s="12" t="s">
        <v>31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 x14ac:dyDescent="0.25">
      <c r="A105" s="25"/>
      <c r="B105" s="16"/>
      <c r="C105" s="11"/>
      <c r="D105" s="12" t="s">
        <v>24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6"/>
      <c r="E106" s="50"/>
      <c r="F106" s="51"/>
      <c r="G106" s="51"/>
      <c r="H106" s="51"/>
      <c r="I106" s="51"/>
      <c r="J106" s="51"/>
      <c r="K106" s="52"/>
      <c r="L106" s="51"/>
    </row>
    <row r="107" spans="1:12" ht="15" x14ac:dyDescent="0.25">
      <c r="A107" s="25"/>
      <c r="B107" s="16"/>
      <c r="C107" s="11"/>
      <c r="D107" s="6"/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6"/>
      <c r="B108" s="18"/>
      <c r="C108" s="8"/>
      <c r="D108" s="20" t="s">
        <v>39</v>
      </c>
      <c r="E108" s="9"/>
      <c r="F108" s="21">
        <f>SUM(F102:F107)</f>
        <v>0</v>
      </c>
      <c r="G108" s="21">
        <f t="shared" ref="G108" si="66">SUM(G102:G107)</f>
        <v>0</v>
      </c>
      <c r="H108" s="21">
        <f t="shared" ref="H108" si="67">SUM(H102:H107)</f>
        <v>0</v>
      </c>
      <c r="I108" s="21">
        <f t="shared" ref="I108" si="68">SUM(I102:I107)</f>
        <v>0</v>
      </c>
      <c r="J108" s="21">
        <f t="shared" ref="J108" si="69">SUM(J102:J107)</f>
        <v>0</v>
      </c>
      <c r="K108" s="27"/>
      <c r="L108" s="21">
        <f t="shared" ref="L108" ca="1" si="70">SUM(L102:L110)</f>
        <v>0</v>
      </c>
    </row>
    <row r="109" spans="1:12" ht="15.75" customHeight="1" thickBot="1" x14ac:dyDescent="0.25">
      <c r="A109" s="31">
        <f>A68</f>
        <v>1</v>
      </c>
      <c r="B109" s="32">
        <f>B68</f>
        <v>4</v>
      </c>
      <c r="C109" s="68" t="s">
        <v>4</v>
      </c>
      <c r="D109" s="69"/>
      <c r="E109" s="33"/>
      <c r="F109" s="34">
        <f>F75+F79+F89+F94+F101+F108</f>
        <v>610</v>
      </c>
      <c r="G109" s="34">
        <f t="shared" ref="G109" si="71">G75+G79+G89+G94+G101+G108</f>
        <v>24.029999999999998</v>
      </c>
      <c r="H109" s="34">
        <f t="shared" ref="H109" si="72">H75+H79+H89+H94+H101+H108</f>
        <v>22.759999999999998</v>
      </c>
      <c r="I109" s="34">
        <f t="shared" ref="I109" si="73">I75+I79+I89+I94+I101+I108</f>
        <v>116.63</v>
      </c>
      <c r="J109" s="34">
        <f t="shared" ref="J109" si="74">J75+J79+J89+J94+J101+J108</f>
        <v>770.01</v>
      </c>
      <c r="K109" s="35"/>
      <c r="L109" s="34">
        <f t="shared" ref="L109" ca="1" si="75">L75+L79+L89+L94+L101+L108</f>
        <v>0</v>
      </c>
    </row>
    <row r="110" spans="1:12" ht="16.5" thickBot="1" x14ac:dyDescent="0.3">
      <c r="A110" s="22">
        <v>1</v>
      </c>
      <c r="B110" s="23">
        <v>5</v>
      </c>
      <c r="C110" s="24" t="s">
        <v>20</v>
      </c>
      <c r="D110" s="5" t="s">
        <v>21</v>
      </c>
      <c r="E110" s="61" t="s">
        <v>60</v>
      </c>
      <c r="F110" s="58">
        <v>150</v>
      </c>
      <c r="G110" s="59">
        <v>12</v>
      </c>
      <c r="H110" s="59">
        <v>10.050000000000001</v>
      </c>
      <c r="I110" s="59">
        <v>30.9</v>
      </c>
      <c r="J110" s="59">
        <v>262.5</v>
      </c>
      <c r="K110" s="49">
        <v>31</v>
      </c>
      <c r="L110" s="48">
        <v>40.049999999999997</v>
      </c>
    </row>
    <row r="111" spans="1:12" ht="16.5" thickBot="1" x14ac:dyDescent="0.3">
      <c r="A111" s="25"/>
      <c r="B111" s="16"/>
      <c r="C111" s="11"/>
      <c r="D111" s="6"/>
      <c r="E111" s="60" t="s">
        <v>62</v>
      </c>
      <c r="F111" s="58">
        <v>100</v>
      </c>
      <c r="G111" s="59">
        <v>1</v>
      </c>
      <c r="H111" s="59">
        <v>10.16</v>
      </c>
      <c r="I111" s="59">
        <v>4.5999999999999996</v>
      </c>
      <c r="J111" s="59">
        <v>113.92</v>
      </c>
      <c r="K111" s="52">
        <v>90</v>
      </c>
      <c r="L111" s="51">
        <v>20.55</v>
      </c>
    </row>
    <row r="112" spans="1:12" ht="16.5" thickBot="1" x14ac:dyDescent="0.3">
      <c r="A112" s="25"/>
      <c r="B112" s="16"/>
      <c r="C112" s="11"/>
      <c r="D112" s="7" t="s">
        <v>22</v>
      </c>
      <c r="E112" s="60" t="s">
        <v>61</v>
      </c>
      <c r="F112" s="58">
        <v>200</v>
      </c>
      <c r="G112" s="59">
        <v>0.4</v>
      </c>
      <c r="H112" s="59">
        <v>0</v>
      </c>
      <c r="I112" s="59">
        <v>26.4</v>
      </c>
      <c r="J112" s="59">
        <v>106</v>
      </c>
      <c r="K112" s="52">
        <v>114</v>
      </c>
      <c r="L112" s="51">
        <v>6.7</v>
      </c>
    </row>
    <row r="113" spans="1:12" ht="15" x14ac:dyDescent="0.25">
      <c r="A113" s="25"/>
      <c r="B113" s="16"/>
      <c r="C113" s="11"/>
      <c r="D113" s="7" t="s">
        <v>23</v>
      </c>
      <c r="E113" s="60" t="s">
        <v>63</v>
      </c>
      <c r="F113" s="51">
        <v>60</v>
      </c>
      <c r="G113" s="51">
        <v>4.5599999999999996</v>
      </c>
      <c r="H113" s="51">
        <v>0.54</v>
      </c>
      <c r="I113" s="51">
        <v>28.02</v>
      </c>
      <c r="J113" s="51">
        <v>138.18</v>
      </c>
      <c r="K113" s="52"/>
      <c r="L113" s="51">
        <v>5.4</v>
      </c>
    </row>
    <row r="114" spans="1:12" ht="15" x14ac:dyDescent="0.25">
      <c r="A114" s="25"/>
      <c r="B114" s="16"/>
      <c r="C114" s="11"/>
      <c r="D114" s="7" t="s">
        <v>24</v>
      </c>
      <c r="E114" s="60" t="s">
        <v>64</v>
      </c>
      <c r="F114" s="51">
        <v>142</v>
      </c>
      <c r="G114" s="51">
        <v>0.39</v>
      </c>
      <c r="H114" s="51">
        <v>0.39</v>
      </c>
      <c r="I114" s="51">
        <v>13.86</v>
      </c>
      <c r="J114" s="51">
        <v>66.77</v>
      </c>
      <c r="K114" s="52"/>
      <c r="L114" s="51">
        <v>25.56</v>
      </c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5"/>
      <c r="B116" s="16"/>
      <c r="C116" s="11"/>
      <c r="D116" s="6"/>
      <c r="E116" s="50"/>
      <c r="F116" s="51"/>
      <c r="G116" s="51"/>
      <c r="H116" s="51"/>
      <c r="I116" s="51"/>
      <c r="J116" s="51"/>
      <c r="K116" s="52"/>
      <c r="L116" s="51"/>
    </row>
    <row r="117" spans="1:12" ht="15" x14ac:dyDescent="0.25">
      <c r="A117" s="26"/>
      <c r="B117" s="18"/>
      <c r="C117" s="8"/>
      <c r="D117" s="19" t="s">
        <v>39</v>
      </c>
      <c r="E117" s="9"/>
      <c r="F117" s="21">
        <f>SUM(F110:F116)</f>
        <v>652</v>
      </c>
      <c r="G117" s="21">
        <f t="shared" ref="G117" si="76">SUM(G110:G116)</f>
        <v>18.350000000000001</v>
      </c>
      <c r="H117" s="21">
        <f t="shared" ref="H117" si="77">SUM(H110:H116)</f>
        <v>21.14</v>
      </c>
      <c r="I117" s="21">
        <f t="shared" ref="I117" si="78">SUM(I110:I116)</f>
        <v>103.78</v>
      </c>
      <c r="J117" s="21">
        <f t="shared" ref="J117" si="79">SUM(J110:J116)</f>
        <v>687.37</v>
      </c>
      <c r="K117" s="27"/>
      <c r="L117" s="21">
        <f t="shared" si="45"/>
        <v>98.26</v>
      </c>
    </row>
    <row r="118" spans="1:12" ht="15" x14ac:dyDescent="0.25">
      <c r="A118" s="28">
        <f>A110</f>
        <v>1</v>
      </c>
      <c r="B118" s="14">
        <f>B110</f>
        <v>5</v>
      </c>
      <c r="C118" s="10" t="s">
        <v>25</v>
      </c>
      <c r="D118" s="12" t="s">
        <v>24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6"/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6"/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6"/>
      <c r="B121" s="18"/>
      <c r="C121" s="8"/>
      <c r="D121" s="19" t="s">
        <v>39</v>
      </c>
      <c r="E121" s="9"/>
      <c r="F121" s="21">
        <f>SUM(F118:F120)</f>
        <v>0</v>
      </c>
      <c r="G121" s="21">
        <f t="shared" ref="G121" si="80">SUM(G118:G120)</f>
        <v>0</v>
      </c>
      <c r="H121" s="21">
        <f t="shared" ref="H121" si="81">SUM(H118:H120)</f>
        <v>0</v>
      </c>
      <c r="I121" s="21">
        <f t="shared" ref="I121" si="82">SUM(I118:I120)</f>
        <v>0</v>
      </c>
      <c r="J121" s="21">
        <f t="shared" ref="J121" si="83">SUM(J118:J120)</f>
        <v>0</v>
      </c>
      <c r="K121" s="27"/>
      <c r="L121" s="21">
        <f t="shared" ref="L121" ca="1" si="84">SUM(L118:L126)</f>
        <v>0</v>
      </c>
    </row>
    <row r="122" spans="1:12" ht="15" x14ac:dyDescent="0.25">
      <c r="A122" s="28">
        <f>A110</f>
        <v>1</v>
      </c>
      <c r="B122" s="14">
        <f>B110</f>
        <v>5</v>
      </c>
      <c r="C122" s="10" t="s">
        <v>26</v>
      </c>
      <c r="D122" s="7" t="s">
        <v>27</v>
      </c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5"/>
      <c r="B123" s="16"/>
      <c r="C123" s="11"/>
      <c r="D123" s="7" t="s">
        <v>28</v>
      </c>
      <c r="E123" s="50"/>
      <c r="F123" s="51"/>
      <c r="G123" s="51"/>
      <c r="H123" s="51"/>
      <c r="I123" s="51"/>
      <c r="J123" s="51"/>
      <c r="K123" s="52"/>
      <c r="L123" s="51"/>
    </row>
    <row r="124" spans="1:12" ht="15" x14ac:dyDescent="0.25">
      <c r="A124" s="25"/>
      <c r="B124" s="16"/>
      <c r="C124" s="11"/>
      <c r="D124" s="7" t="s">
        <v>29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7" t="s">
        <v>30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7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7" t="s">
        <v>32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7" t="s">
        <v>33</v>
      </c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5"/>
      <c r="B130" s="16"/>
      <c r="C130" s="11"/>
      <c r="D130" s="6"/>
      <c r="E130" s="50"/>
      <c r="F130" s="51"/>
      <c r="G130" s="51"/>
      <c r="H130" s="51"/>
      <c r="I130" s="51"/>
      <c r="J130" s="51"/>
      <c r="K130" s="52"/>
      <c r="L130" s="51"/>
    </row>
    <row r="131" spans="1:12" ht="15" x14ac:dyDescent="0.25">
      <c r="A131" s="26"/>
      <c r="B131" s="18"/>
      <c r="C131" s="8"/>
      <c r="D131" s="19" t="s">
        <v>39</v>
      </c>
      <c r="E131" s="9"/>
      <c r="F131" s="21">
        <f>SUM(F122:F130)</f>
        <v>0</v>
      </c>
      <c r="G131" s="21">
        <f t="shared" ref="G131" si="85">SUM(G122:G130)</f>
        <v>0</v>
      </c>
      <c r="H131" s="21">
        <f t="shared" ref="H131" si="86">SUM(H122:H130)</f>
        <v>0</v>
      </c>
      <c r="I131" s="21">
        <f t="shared" ref="I131" si="87">SUM(I122:I130)</f>
        <v>0</v>
      </c>
      <c r="J131" s="21">
        <f t="shared" ref="J131" si="88">SUM(J122:J130)</f>
        <v>0</v>
      </c>
      <c r="K131" s="27"/>
      <c r="L131" s="21">
        <f t="shared" ref="L131" ca="1" si="89">SUM(L128:L136)</f>
        <v>0</v>
      </c>
    </row>
    <row r="132" spans="1:12" ht="15" x14ac:dyDescent="0.25">
      <c r="A132" s="28">
        <f>A110</f>
        <v>1</v>
      </c>
      <c r="B132" s="14">
        <f>B110</f>
        <v>5</v>
      </c>
      <c r="C132" s="10" t="s">
        <v>34</v>
      </c>
      <c r="D132" s="12" t="s">
        <v>35</v>
      </c>
      <c r="E132" s="50"/>
      <c r="F132" s="51"/>
      <c r="G132" s="51"/>
      <c r="H132" s="51"/>
      <c r="I132" s="51"/>
      <c r="J132" s="51"/>
      <c r="K132" s="52"/>
      <c r="L132" s="51"/>
    </row>
    <row r="133" spans="1:12" ht="15" x14ac:dyDescent="0.25">
      <c r="A133" s="25"/>
      <c r="B133" s="16"/>
      <c r="C133" s="11"/>
      <c r="D133" s="12" t="s">
        <v>31</v>
      </c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6"/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6"/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6"/>
      <c r="B136" s="18"/>
      <c r="C136" s="8"/>
      <c r="D136" s="19" t="s">
        <v>39</v>
      </c>
      <c r="E136" s="9"/>
      <c r="F136" s="21">
        <f>SUM(F132:F135)</f>
        <v>0</v>
      </c>
      <c r="G136" s="21">
        <f t="shared" ref="G136" si="90">SUM(G132:G135)</f>
        <v>0</v>
      </c>
      <c r="H136" s="21">
        <f t="shared" ref="H136" si="91">SUM(H132:H135)</f>
        <v>0</v>
      </c>
      <c r="I136" s="21">
        <f t="shared" ref="I136" si="92">SUM(I132:I135)</f>
        <v>0</v>
      </c>
      <c r="J136" s="21">
        <f t="shared" ref="J136" si="93">SUM(J132:J135)</f>
        <v>0</v>
      </c>
      <c r="K136" s="27"/>
      <c r="L136" s="21">
        <f t="shared" ref="L136" ca="1" si="94">SUM(L129:L135)</f>
        <v>0</v>
      </c>
    </row>
    <row r="137" spans="1:12" ht="15" x14ac:dyDescent="0.25">
      <c r="A137" s="28">
        <f>A110</f>
        <v>1</v>
      </c>
      <c r="B137" s="14">
        <f>B110</f>
        <v>5</v>
      </c>
      <c r="C137" s="10" t="s">
        <v>36</v>
      </c>
      <c r="D137" s="7" t="s">
        <v>21</v>
      </c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7" t="s">
        <v>30</v>
      </c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5"/>
      <c r="B139" s="16"/>
      <c r="C139" s="11"/>
      <c r="D139" s="7" t="s">
        <v>31</v>
      </c>
      <c r="E139" s="50"/>
      <c r="F139" s="51"/>
      <c r="G139" s="51"/>
      <c r="H139" s="51"/>
      <c r="I139" s="51"/>
      <c r="J139" s="51"/>
      <c r="K139" s="52"/>
      <c r="L139" s="51"/>
    </row>
    <row r="140" spans="1:12" ht="15" x14ac:dyDescent="0.25">
      <c r="A140" s="25"/>
      <c r="B140" s="16"/>
      <c r="C140" s="11"/>
      <c r="D140" s="7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SUM(F137:F142)</f>
        <v>0</v>
      </c>
      <c r="G143" s="21">
        <f t="shared" ref="G143" si="95">SUM(G137:G142)</f>
        <v>0</v>
      </c>
      <c r="H143" s="21">
        <f t="shared" ref="H143" si="96">SUM(H137:H142)</f>
        <v>0</v>
      </c>
      <c r="I143" s="21">
        <f t="shared" ref="I143" si="97">SUM(I137:I142)</f>
        <v>0</v>
      </c>
      <c r="J143" s="21">
        <f t="shared" ref="J143" si="98">SUM(J137:J142)</f>
        <v>0</v>
      </c>
      <c r="K143" s="27"/>
      <c r="L143" s="21">
        <f t="shared" ref="L143" ca="1" si="99">SUM(L137:L145)</f>
        <v>0</v>
      </c>
    </row>
    <row r="144" spans="1:12" ht="15" x14ac:dyDescent="0.25">
      <c r="A144" s="28">
        <f>A110</f>
        <v>1</v>
      </c>
      <c r="B144" s="14">
        <f>B110</f>
        <v>5</v>
      </c>
      <c r="C144" s="10" t="s">
        <v>37</v>
      </c>
      <c r="D144" s="12" t="s">
        <v>38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12" t="s">
        <v>35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 x14ac:dyDescent="0.25">
      <c r="A146" s="25"/>
      <c r="B146" s="16"/>
      <c r="C146" s="11"/>
      <c r="D146" s="12" t="s">
        <v>31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 x14ac:dyDescent="0.25">
      <c r="A147" s="25"/>
      <c r="B147" s="16"/>
      <c r="C147" s="11"/>
      <c r="D147" s="12" t="s">
        <v>24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6"/>
      <c r="E148" s="50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5"/>
      <c r="B149" s="16"/>
      <c r="C149" s="11"/>
      <c r="D149" s="6"/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6"/>
      <c r="B150" s="18"/>
      <c r="C150" s="8"/>
      <c r="D150" s="20" t="s">
        <v>39</v>
      </c>
      <c r="E150" s="9"/>
      <c r="F150" s="21">
        <f>SUM(F144:F149)</f>
        <v>0</v>
      </c>
      <c r="G150" s="21">
        <f t="shared" ref="G150" si="100">SUM(G144:G149)</f>
        <v>0</v>
      </c>
      <c r="H150" s="21">
        <f t="shared" ref="H150" si="101">SUM(H144:H149)</f>
        <v>0</v>
      </c>
      <c r="I150" s="21">
        <f t="shared" ref="I150" si="102">SUM(I144:I149)</f>
        <v>0</v>
      </c>
      <c r="J150" s="21">
        <f t="shared" ref="J150" si="103">SUM(J144:J149)</f>
        <v>0</v>
      </c>
      <c r="K150" s="27"/>
      <c r="L150" s="21">
        <f t="shared" ref="L150" ca="1" si="104">SUM(L144:L152)</f>
        <v>0</v>
      </c>
    </row>
    <row r="151" spans="1:12" ht="15.75" customHeight="1" thickBot="1" x14ac:dyDescent="0.25">
      <c r="A151" s="31">
        <f>A110</f>
        <v>1</v>
      </c>
      <c r="B151" s="32">
        <f>B110</f>
        <v>5</v>
      </c>
      <c r="C151" s="68" t="s">
        <v>4</v>
      </c>
      <c r="D151" s="69"/>
      <c r="E151" s="33"/>
      <c r="F151" s="34">
        <f>F117+F121+F131+F136+F143+F150</f>
        <v>652</v>
      </c>
      <c r="G151" s="34">
        <f t="shared" ref="G151" si="105">G117+G121+G131+G136+G143+G150</f>
        <v>18.350000000000001</v>
      </c>
      <c r="H151" s="34">
        <f t="shared" ref="H151" si="106">H117+H121+H131+H136+H143+H150</f>
        <v>21.14</v>
      </c>
      <c r="I151" s="34">
        <f t="shared" ref="I151" si="107">I117+I121+I131+I136+I143+I150</f>
        <v>103.78</v>
      </c>
      <c r="J151" s="34">
        <f t="shared" ref="J151" si="108">J117+J121+J131+J136+J143+J150</f>
        <v>687.37</v>
      </c>
      <c r="K151" s="35"/>
      <c r="L151" s="34">
        <f t="shared" ref="L151" ca="1" si="109">L117+L121+L131+L136+L143+L150</f>
        <v>0</v>
      </c>
    </row>
    <row r="152" spans="1:12" ht="16.5" thickBot="1" x14ac:dyDescent="0.3">
      <c r="A152" s="22">
        <v>1</v>
      </c>
      <c r="B152" s="23">
        <v>6</v>
      </c>
      <c r="C152" s="24" t="s">
        <v>20</v>
      </c>
      <c r="D152" s="5" t="s">
        <v>21</v>
      </c>
      <c r="E152" s="61" t="s">
        <v>65</v>
      </c>
      <c r="F152" s="58">
        <v>150</v>
      </c>
      <c r="G152" s="59">
        <v>8.5500000000000007</v>
      </c>
      <c r="H152" s="59">
        <v>12.45</v>
      </c>
      <c r="I152" s="59">
        <v>41.85</v>
      </c>
      <c r="J152" s="59">
        <v>267</v>
      </c>
      <c r="K152" s="49">
        <v>53</v>
      </c>
      <c r="L152" s="48">
        <v>20.45</v>
      </c>
    </row>
    <row r="153" spans="1:12" ht="16.5" thickBot="1" x14ac:dyDescent="0.3">
      <c r="A153" s="25"/>
      <c r="B153" s="16"/>
      <c r="C153" s="11"/>
      <c r="D153" s="6"/>
      <c r="E153" s="61" t="s">
        <v>66</v>
      </c>
      <c r="F153" s="58">
        <v>100</v>
      </c>
      <c r="G153" s="59">
        <v>12.5</v>
      </c>
      <c r="H153" s="59">
        <v>10.199999999999999</v>
      </c>
      <c r="I153" s="59">
        <v>4.5999999999999996</v>
      </c>
      <c r="J153" s="59">
        <v>159</v>
      </c>
      <c r="K153" s="52">
        <v>47</v>
      </c>
      <c r="L153" s="51">
        <v>44.06</v>
      </c>
    </row>
    <row r="154" spans="1:12" ht="16.5" thickBot="1" x14ac:dyDescent="0.3">
      <c r="A154" s="25"/>
      <c r="B154" s="16"/>
      <c r="C154" s="11"/>
      <c r="D154" s="7" t="s">
        <v>22</v>
      </c>
      <c r="E154" s="61" t="s">
        <v>67</v>
      </c>
      <c r="F154" s="58">
        <v>200</v>
      </c>
      <c r="G154" s="59">
        <v>7.0000000000000007E-2</v>
      </c>
      <c r="H154" s="59">
        <v>0.01</v>
      </c>
      <c r="I154" s="59">
        <v>15.31</v>
      </c>
      <c r="J154" s="59">
        <v>61.62</v>
      </c>
      <c r="K154" s="52"/>
      <c r="L154" s="51">
        <v>8.2100000000000009</v>
      </c>
    </row>
    <row r="155" spans="1:12" ht="15" x14ac:dyDescent="0.25">
      <c r="A155" s="25"/>
      <c r="B155" s="16"/>
      <c r="C155" s="11"/>
      <c r="D155" s="7" t="s">
        <v>23</v>
      </c>
      <c r="E155" s="50"/>
      <c r="F155" s="51">
        <v>60</v>
      </c>
      <c r="G155" s="51">
        <v>4.5599999999999996</v>
      </c>
      <c r="H155" s="51">
        <v>0.54</v>
      </c>
      <c r="I155" s="51">
        <v>28.02</v>
      </c>
      <c r="J155" s="51">
        <v>138.18</v>
      </c>
      <c r="K155" s="52"/>
      <c r="L155" s="51">
        <v>5.4</v>
      </c>
    </row>
    <row r="156" spans="1:12" ht="15.75" thickBot="1" x14ac:dyDescent="0.3">
      <c r="A156" s="25"/>
      <c r="B156" s="16"/>
      <c r="C156" s="11"/>
      <c r="D156" s="7" t="s">
        <v>24</v>
      </c>
      <c r="E156" s="50"/>
      <c r="F156" s="51"/>
      <c r="G156" s="51"/>
      <c r="H156" s="51"/>
      <c r="I156" s="51"/>
      <c r="J156" s="51"/>
      <c r="K156" s="52"/>
      <c r="L156" s="51"/>
    </row>
    <row r="157" spans="1:12" ht="16.5" thickBot="1" x14ac:dyDescent="0.3">
      <c r="A157" s="25"/>
      <c r="B157" s="16"/>
      <c r="C157" s="11"/>
      <c r="D157" s="6"/>
      <c r="E157" s="60" t="s">
        <v>68</v>
      </c>
      <c r="F157" s="58">
        <v>50</v>
      </c>
      <c r="G157" s="59">
        <v>0.55000000000000004</v>
      </c>
      <c r="H157" s="59">
        <v>1</v>
      </c>
      <c r="I157" s="59">
        <v>3.25</v>
      </c>
      <c r="J157" s="59">
        <v>24</v>
      </c>
      <c r="K157" s="52">
        <v>33</v>
      </c>
      <c r="L157" s="51">
        <v>3.1</v>
      </c>
    </row>
    <row r="158" spans="1:12" ht="16.5" thickBot="1" x14ac:dyDescent="0.3">
      <c r="A158" s="25"/>
      <c r="B158" s="16"/>
      <c r="C158" s="11"/>
      <c r="D158" s="6"/>
      <c r="E158" s="61" t="s">
        <v>69</v>
      </c>
      <c r="F158" s="58">
        <v>100</v>
      </c>
      <c r="G158" s="59">
        <v>1.4</v>
      </c>
      <c r="H158" s="59">
        <v>4.0999999999999996</v>
      </c>
      <c r="I158" s="59">
        <v>3.4</v>
      </c>
      <c r="J158" s="59">
        <v>56</v>
      </c>
      <c r="K158" s="52"/>
      <c r="L158" s="51">
        <v>20.55</v>
      </c>
    </row>
    <row r="159" spans="1:12" ht="15" x14ac:dyDescent="0.25">
      <c r="A159" s="26"/>
      <c r="B159" s="18"/>
      <c r="C159" s="8"/>
      <c r="D159" s="19" t="s">
        <v>39</v>
      </c>
      <c r="E159" s="9"/>
      <c r="F159" s="21">
        <f>SUM(F152:F158)</f>
        <v>660</v>
      </c>
      <c r="G159" s="21">
        <f t="shared" ref="G159" si="110">SUM(G152:G158)</f>
        <v>27.63</v>
      </c>
      <c r="H159" s="21">
        <f t="shared" ref="H159" si="111">SUM(H152:H158)</f>
        <v>28.299999999999997</v>
      </c>
      <c r="I159" s="21">
        <f t="shared" ref="I159" si="112">SUM(I152:I158)</f>
        <v>96.43</v>
      </c>
      <c r="J159" s="21">
        <f t="shared" ref="J159" si="113">SUM(J152:J158)</f>
        <v>705.8</v>
      </c>
      <c r="K159" s="27"/>
      <c r="L159" s="21">
        <f t="shared" ref="L159:L201" si="114">SUM(L152:L158)</f>
        <v>101.77</v>
      </c>
    </row>
    <row r="160" spans="1:12" ht="15" x14ac:dyDescent="0.25">
      <c r="A160" s="28">
        <f>A152</f>
        <v>1</v>
      </c>
      <c r="B160" s="14">
        <f>B152</f>
        <v>6</v>
      </c>
      <c r="C160" s="10" t="s">
        <v>25</v>
      </c>
      <c r="D160" s="12" t="s">
        <v>24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6"/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6"/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6"/>
      <c r="B163" s="18"/>
      <c r="C163" s="8"/>
      <c r="D163" s="19" t="s">
        <v>39</v>
      </c>
      <c r="E163" s="9"/>
      <c r="F163" s="21">
        <f>SUM(F160:F162)</f>
        <v>0</v>
      </c>
      <c r="G163" s="21">
        <f t="shared" ref="G163" si="115">SUM(G160:G162)</f>
        <v>0</v>
      </c>
      <c r="H163" s="21">
        <f t="shared" ref="H163" si="116">SUM(H160:H162)</f>
        <v>0</v>
      </c>
      <c r="I163" s="21">
        <f t="shared" ref="I163" si="117">SUM(I160:I162)</f>
        <v>0</v>
      </c>
      <c r="J163" s="21">
        <f t="shared" ref="J163" si="118">SUM(J160:J162)</f>
        <v>0</v>
      </c>
      <c r="K163" s="27"/>
      <c r="L163" s="21">
        <f t="shared" ref="L163" ca="1" si="119">SUM(L160:L168)</f>
        <v>0</v>
      </c>
    </row>
    <row r="164" spans="1:12" ht="15" x14ac:dyDescent="0.25">
      <c r="A164" s="28">
        <f>A152</f>
        <v>1</v>
      </c>
      <c r="B164" s="14">
        <f>B152</f>
        <v>6</v>
      </c>
      <c r="C164" s="10" t="s">
        <v>26</v>
      </c>
      <c r="D164" s="7" t="s">
        <v>27</v>
      </c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5"/>
      <c r="B165" s="16"/>
      <c r="C165" s="11"/>
      <c r="D165" s="7" t="s">
        <v>28</v>
      </c>
      <c r="E165" s="50"/>
      <c r="F165" s="51"/>
      <c r="G165" s="51"/>
      <c r="H165" s="51"/>
      <c r="I165" s="51"/>
      <c r="J165" s="51"/>
      <c r="K165" s="52"/>
      <c r="L165" s="51"/>
    </row>
    <row r="166" spans="1:12" ht="15" x14ac:dyDescent="0.25">
      <c r="A166" s="25"/>
      <c r="B166" s="16"/>
      <c r="C166" s="11"/>
      <c r="D166" s="7" t="s">
        <v>29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7" t="s">
        <v>30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7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7" t="s">
        <v>32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7" t="s">
        <v>33</v>
      </c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5"/>
      <c r="B172" s="16"/>
      <c r="C172" s="11"/>
      <c r="D172" s="6"/>
      <c r="E172" s="50"/>
      <c r="F172" s="51"/>
      <c r="G172" s="51"/>
      <c r="H172" s="51"/>
      <c r="I172" s="51"/>
      <c r="J172" s="51"/>
      <c r="K172" s="52"/>
      <c r="L172" s="51"/>
    </row>
    <row r="173" spans="1:12" ht="15" x14ac:dyDescent="0.25">
      <c r="A173" s="26"/>
      <c r="B173" s="18"/>
      <c r="C173" s="8"/>
      <c r="D173" s="19" t="s">
        <v>39</v>
      </c>
      <c r="E173" s="9"/>
      <c r="F173" s="21">
        <f>SUM(F164:F172)</f>
        <v>0</v>
      </c>
      <c r="G173" s="21">
        <f t="shared" ref="G173" si="120">SUM(G164:G172)</f>
        <v>0</v>
      </c>
      <c r="H173" s="21">
        <f t="shared" ref="H173" si="121">SUM(H164:H172)</f>
        <v>0</v>
      </c>
      <c r="I173" s="21">
        <f t="shared" ref="I173" si="122">SUM(I164:I172)</f>
        <v>0</v>
      </c>
      <c r="J173" s="21">
        <f t="shared" ref="J173" si="123">SUM(J164:J172)</f>
        <v>0</v>
      </c>
      <c r="K173" s="27"/>
      <c r="L173" s="21">
        <f t="shared" ref="L173" ca="1" si="124">SUM(L170:L178)</f>
        <v>0</v>
      </c>
    </row>
    <row r="174" spans="1:12" ht="15" x14ac:dyDescent="0.25">
      <c r="A174" s="28">
        <f>A152</f>
        <v>1</v>
      </c>
      <c r="B174" s="14">
        <f>B152</f>
        <v>6</v>
      </c>
      <c r="C174" s="10" t="s">
        <v>34</v>
      </c>
      <c r="D174" s="12" t="s">
        <v>35</v>
      </c>
      <c r="E174" s="50"/>
      <c r="F174" s="51"/>
      <c r="G174" s="51"/>
      <c r="H174" s="51"/>
      <c r="I174" s="51"/>
      <c r="J174" s="51"/>
      <c r="K174" s="52"/>
      <c r="L174" s="51"/>
    </row>
    <row r="175" spans="1:12" ht="15" x14ac:dyDescent="0.25">
      <c r="A175" s="25"/>
      <c r="B175" s="16"/>
      <c r="C175" s="11"/>
      <c r="D175" s="12" t="s">
        <v>31</v>
      </c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6"/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6"/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6"/>
      <c r="B178" s="18"/>
      <c r="C178" s="8"/>
      <c r="D178" s="19" t="s">
        <v>39</v>
      </c>
      <c r="E178" s="9"/>
      <c r="F178" s="21">
        <f>SUM(F174:F177)</f>
        <v>0</v>
      </c>
      <c r="G178" s="21">
        <f t="shared" ref="G178" si="125">SUM(G174:G177)</f>
        <v>0</v>
      </c>
      <c r="H178" s="21">
        <f t="shared" ref="H178" si="126">SUM(H174:H177)</f>
        <v>0</v>
      </c>
      <c r="I178" s="21">
        <f t="shared" ref="I178" si="127">SUM(I174:I177)</f>
        <v>0</v>
      </c>
      <c r="J178" s="21">
        <f t="shared" ref="J178" si="128">SUM(J174:J177)</f>
        <v>0</v>
      </c>
      <c r="K178" s="27"/>
      <c r="L178" s="21">
        <f t="shared" ref="L178" ca="1" si="129">SUM(L171:L177)</f>
        <v>0</v>
      </c>
    </row>
    <row r="179" spans="1:12" ht="15" x14ac:dyDescent="0.25">
      <c r="A179" s="28">
        <f>A152</f>
        <v>1</v>
      </c>
      <c r="B179" s="14">
        <f>B152</f>
        <v>6</v>
      </c>
      <c r="C179" s="10" t="s">
        <v>36</v>
      </c>
      <c r="D179" s="7" t="s">
        <v>21</v>
      </c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7" t="s">
        <v>30</v>
      </c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5"/>
      <c r="B181" s="16"/>
      <c r="C181" s="11"/>
      <c r="D181" s="7" t="s">
        <v>31</v>
      </c>
      <c r="E181" s="50"/>
      <c r="F181" s="51"/>
      <c r="G181" s="51"/>
      <c r="H181" s="51"/>
      <c r="I181" s="51"/>
      <c r="J181" s="51"/>
      <c r="K181" s="52"/>
      <c r="L181" s="51"/>
    </row>
    <row r="182" spans="1:12" ht="15" x14ac:dyDescent="0.25">
      <c r="A182" s="25"/>
      <c r="B182" s="16"/>
      <c r="C182" s="11"/>
      <c r="D182" s="7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SUM(F179:F184)</f>
        <v>0</v>
      </c>
      <c r="G185" s="21">
        <f t="shared" ref="G185" si="130">SUM(G179:G184)</f>
        <v>0</v>
      </c>
      <c r="H185" s="21">
        <f t="shared" ref="H185" si="131">SUM(H179:H184)</f>
        <v>0</v>
      </c>
      <c r="I185" s="21">
        <f t="shared" ref="I185" si="132">SUM(I179:I184)</f>
        <v>0</v>
      </c>
      <c r="J185" s="21">
        <f t="shared" ref="J185" si="133">SUM(J179:J184)</f>
        <v>0</v>
      </c>
      <c r="K185" s="27"/>
      <c r="L185" s="21">
        <f t="shared" ref="L185" ca="1" si="134">SUM(L179:L187)</f>
        <v>0</v>
      </c>
    </row>
    <row r="186" spans="1:12" ht="15" x14ac:dyDescent="0.25">
      <c r="A186" s="28">
        <f>A152</f>
        <v>1</v>
      </c>
      <c r="B186" s="14">
        <f>B152</f>
        <v>6</v>
      </c>
      <c r="C186" s="10" t="s">
        <v>37</v>
      </c>
      <c r="D186" s="12" t="s">
        <v>38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12" t="s">
        <v>35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 x14ac:dyDescent="0.25">
      <c r="A188" s="25"/>
      <c r="B188" s="16"/>
      <c r="C188" s="11"/>
      <c r="D188" s="12" t="s">
        <v>31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 x14ac:dyDescent="0.25">
      <c r="A189" s="25"/>
      <c r="B189" s="16"/>
      <c r="C189" s="11"/>
      <c r="D189" s="12" t="s">
        <v>24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6"/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5"/>
      <c r="B191" s="16"/>
      <c r="C191" s="11"/>
      <c r="D191" s="6"/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6"/>
      <c r="B192" s="18"/>
      <c r="C192" s="8"/>
      <c r="D192" s="20" t="s">
        <v>39</v>
      </c>
      <c r="E192" s="9"/>
      <c r="F192" s="21">
        <f>SUM(F186:F191)</f>
        <v>0</v>
      </c>
      <c r="G192" s="21">
        <f t="shared" ref="G192" si="135">SUM(G186:G191)</f>
        <v>0</v>
      </c>
      <c r="H192" s="21">
        <f t="shared" ref="H192" si="136">SUM(H186:H191)</f>
        <v>0</v>
      </c>
      <c r="I192" s="21">
        <f t="shared" ref="I192" si="137">SUM(I186:I191)</f>
        <v>0</v>
      </c>
      <c r="J192" s="21">
        <f t="shared" ref="J192" si="138">SUM(J186:J191)</f>
        <v>0</v>
      </c>
      <c r="K192" s="27"/>
      <c r="L192" s="21">
        <f t="shared" ref="L192" ca="1" si="139">SUM(L186:L194)</f>
        <v>0</v>
      </c>
    </row>
    <row r="193" spans="1:12" ht="15.75" customHeight="1" thickBot="1" x14ac:dyDescent="0.25">
      <c r="A193" s="31">
        <f>A152</f>
        <v>1</v>
      </c>
      <c r="B193" s="32">
        <f>B152</f>
        <v>6</v>
      </c>
      <c r="C193" s="68" t="s">
        <v>4</v>
      </c>
      <c r="D193" s="69"/>
      <c r="E193" s="33"/>
      <c r="F193" s="34">
        <f>F159+F163+F173+F178+F185+F192</f>
        <v>660</v>
      </c>
      <c r="G193" s="34">
        <f t="shared" ref="G193" si="140">G159+G163+G173+G178+G185+G192</f>
        <v>27.63</v>
      </c>
      <c r="H193" s="34">
        <f t="shared" ref="H193" si="141">H159+H163+H173+H178+H185+H192</f>
        <v>28.299999999999997</v>
      </c>
      <c r="I193" s="34">
        <f t="shared" ref="I193" si="142">I159+I163+I173+I178+I185+I192</f>
        <v>96.43</v>
      </c>
      <c r="J193" s="34">
        <f t="shared" ref="J193" si="143">J159+J163+J173+J178+J185+J192</f>
        <v>705.8</v>
      </c>
      <c r="K193" s="35"/>
      <c r="L193" s="34">
        <f t="shared" ref="L193" ca="1" si="144">L159+L163+L173+L178+L185+L192</f>
        <v>0</v>
      </c>
    </row>
    <row r="194" spans="1:12" ht="16.5" thickBot="1" x14ac:dyDescent="0.3">
      <c r="A194" s="22">
        <v>1</v>
      </c>
      <c r="B194" s="23">
        <v>7</v>
      </c>
      <c r="C194" s="24" t="s">
        <v>20</v>
      </c>
      <c r="D194" s="5" t="s">
        <v>21</v>
      </c>
      <c r="E194" s="61" t="s">
        <v>70</v>
      </c>
      <c r="F194" s="58">
        <v>150</v>
      </c>
      <c r="G194" s="59">
        <v>3.6</v>
      </c>
      <c r="H194" s="59">
        <v>12</v>
      </c>
      <c r="I194" s="59">
        <v>36</v>
      </c>
      <c r="J194" s="59">
        <v>267</v>
      </c>
      <c r="K194" s="49">
        <v>54</v>
      </c>
      <c r="L194" s="48">
        <v>19.850000000000001</v>
      </c>
    </row>
    <row r="195" spans="1:12" ht="16.5" thickBot="1" x14ac:dyDescent="0.3">
      <c r="A195" s="25"/>
      <c r="B195" s="16"/>
      <c r="C195" s="11"/>
      <c r="D195" s="6"/>
      <c r="E195" s="61" t="s">
        <v>71</v>
      </c>
      <c r="F195" s="58">
        <v>90</v>
      </c>
      <c r="G195" s="59">
        <v>13.32</v>
      </c>
      <c r="H195" s="59">
        <v>2.48</v>
      </c>
      <c r="I195" s="59">
        <v>8.73</v>
      </c>
      <c r="J195" s="59">
        <v>110.48</v>
      </c>
      <c r="K195" s="52">
        <v>24</v>
      </c>
      <c r="L195" s="51">
        <v>26.94</v>
      </c>
    </row>
    <row r="196" spans="1:12" ht="16.5" thickBot="1" x14ac:dyDescent="0.3">
      <c r="A196" s="25"/>
      <c r="B196" s="16"/>
      <c r="C196" s="11"/>
      <c r="D196" s="7" t="s">
        <v>22</v>
      </c>
      <c r="E196" s="61" t="s">
        <v>74</v>
      </c>
      <c r="F196" s="58">
        <v>200</v>
      </c>
      <c r="G196" s="59">
        <v>7.0000000000000007E-2</v>
      </c>
      <c r="H196" s="59">
        <v>0.01</v>
      </c>
      <c r="I196" s="59">
        <v>15.31</v>
      </c>
      <c r="J196" s="59">
        <v>61.62</v>
      </c>
      <c r="K196" s="52"/>
      <c r="L196" s="51">
        <v>8.2100000000000009</v>
      </c>
    </row>
    <row r="197" spans="1:12" ht="15" x14ac:dyDescent="0.25">
      <c r="A197" s="25"/>
      <c r="B197" s="16"/>
      <c r="C197" s="11"/>
      <c r="D197" s="7" t="s">
        <v>23</v>
      </c>
      <c r="E197" s="50"/>
      <c r="F197" s="51">
        <v>60</v>
      </c>
      <c r="G197" s="51">
        <v>4.5599999999999996</v>
      </c>
      <c r="H197" s="51">
        <v>0.54</v>
      </c>
      <c r="I197" s="51">
        <v>28.02</v>
      </c>
      <c r="J197" s="51">
        <v>138.18</v>
      </c>
      <c r="K197" s="52"/>
      <c r="L197" s="51">
        <v>5.4</v>
      </c>
    </row>
    <row r="198" spans="1:12" ht="15.75" thickBot="1" x14ac:dyDescent="0.3">
      <c r="A198" s="25"/>
      <c r="B198" s="16"/>
      <c r="C198" s="11"/>
      <c r="D198" s="7" t="s">
        <v>24</v>
      </c>
      <c r="E198" s="50"/>
      <c r="F198" s="51"/>
      <c r="G198" s="51"/>
      <c r="H198" s="51"/>
      <c r="I198" s="51"/>
      <c r="J198" s="51"/>
      <c r="K198" s="52"/>
      <c r="L198" s="51"/>
    </row>
    <row r="199" spans="1:12" ht="16.5" thickBot="1" x14ac:dyDescent="0.3">
      <c r="A199" s="25"/>
      <c r="B199" s="16"/>
      <c r="C199" s="11"/>
      <c r="D199" s="6"/>
      <c r="E199" s="61" t="s">
        <v>72</v>
      </c>
      <c r="F199" s="58">
        <v>50</v>
      </c>
      <c r="G199" s="59">
        <v>0.55000000000000004</v>
      </c>
      <c r="H199" s="59">
        <v>1</v>
      </c>
      <c r="I199" s="59">
        <v>3.25</v>
      </c>
      <c r="J199" s="59">
        <v>24</v>
      </c>
      <c r="K199" s="52"/>
      <c r="L199" s="51">
        <v>3.1</v>
      </c>
    </row>
    <row r="200" spans="1:12" ht="16.5" thickBot="1" x14ac:dyDescent="0.3">
      <c r="A200" s="25"/>
      <c r="B200" s="16"/>
      <c r="C200" s="11"/>
      <c r="D200" s="6"/>
      <c r="E200" s="61" t="s">
        <v>73</v>
      </c>
      <c r="F200" s="58">
        <v>80</v>
      </c>
      <c r="G200" s="59">
        <v>0.88</v>
      </c>
      <c r="H200" s="59">
        <v>1.92</v>
      </c>
      <c r="I200" s="59">
        <v>6.8</v>
      </c>
      <c r="J200" s="59">
        <v>52</v>
      </c>
      <c r="K200" s="52"/>
      <c r="L200" s="51">
        <v>35.869999999999997</v>
      </c>
    </row>
    <row r="201" spans="1:12" ht="15" x14ac:dyDescent="0.25">
      <c r="A201" s="26"/>
      <c r="B201" s="18"/>
      <c r="C201" s="8"/>
      <c r="D201" s="19" t="s">
        <v>39</v>
      </c>
      <c r="E201" s="9"/>
      <c r="F201" s="21">
        <f>SUM(F194:F200)</f>
        <v>630</v>
      </c>
      <c r="G201" s="21">
        <f t="shared" ref="G201" si="145">SUM(G194:G200)</f>
        <v>22.98</v>
      </c>
      <c r="H201" s="21">
        <f t="shared" ref="H201" si="146">SUM(H194:H200)</f>
        <v>17.950000000000003</v>
      </c>
      <c r="I201" s="21">
        <f t="shared" ref="I201" si="147">SUM(I194:I200)</f>
        <v>98.11</v>
      </c>
      <c r="J201" s="21">
        <f t="shared" ref="J201" si="148">SUM(J194:J200)</f>
        <v>653.28</v>
      </c>
      <c r="K201" s="27"/>
      <c r="L201" s="21">
        <f t="shared" si="114"/>
        <v>99.37</v>
      </c>
    </row>
    <row r="202" spans="1:12" ht="15" x14ac:dyDescent="0.25">
      <c r="A202" s="28">
        <f>A194</f>
        <v>1</v>
      </c>
      <c r="B202" s="14">
        <f>B194</f>
        <v>7</v>
      </c>
      <c r="C202" s="10" t="s">
        <v>25</v>
      </c>
      <c r="D202" s="12" t="s">
        <v>24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6"/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6"/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6"/>
      <c r="B205" s="18"/>
      <c r="C205" s="8"/>
      <c r="D205" s="19" t="s">
        <v>39</v>
      </c>
      <c r="E205" s="9"/>
      <c r="F205" s="21">
        <f>SUM(F202:F204)</f>
        <v>0</v>
      </c>
      <c r="G205" s="21">
        <f t="shared" ref="G205" si="149">SUM(G202:G204)</f>
        <v>0</v>
      </c>
      <c r="H205" s="21">
        <f t="shared" ref="H205" si="150">SUM(H202:H204)</f>
        <v>0</v>
      </c>
      <c r="I205" s="21">
        <f t="shared" ref="I205" si="151">SUM(I202:I204)</f>
        <v>0</v>
      </c>
      <c r="J205" s="21">
        <f t="shared" ref="J205" si="152">SUM(J202:J204)</f>
        <v>0</v>
      </c>
      <c r="K205" s="27"/>
      <c r="L205" s="21">
        <f t="shared" ref="L205" ca="1" si="153">SUM(L202:L210)</f>
        <v>0</v>
      </c>
    </row>
    <row r="206" spans="1:12" ht="15" x14ac:dyDescent="0.25">
      <c r="A206" s="28">
        <f>A194</f>
        <v>1</v>
      </c>
      <c r="B206" s="14">
        <f>B194</f>
        <v>7</v>
      </c>
      <c r="C206" s="10" t="s">
        <v>26</v>
      </c>
      <c r="D206" s="7" t="s">
        <v>27</v>
      </c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5"/>
      <c r="B207" s="16"/>
      <c r="C207" s="11"/>
      <c r="D207" s="7" t="s">
        <v>28</v>
      </c>
      <c r="E207" s="50"/>
      <c r="F207" s="51"/>
      <c r="G207" s="51"/>
      <c r="H207" s="51"/>
      <c r="I207" s="51"/>
      <c r="J207" s="51"/>
      <c r="K207" s="52"/>
      <c r="L207" s="51"/>
    </row>
    <row r="208" spans="1:12" ht="15" x14ac:dyDescent="0.25">
      <c r="A208" s="25"/>
      <c r="B208" s="16"/>
      <c r="C208" s="11"/>
      <c r="D208" s="7" t="s">
        <v>29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7" t="s">
        <v>30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7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7" t="s">
        <v>32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7" t="s">
        <v>33</v>
      </c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5"/>
      <c r="B214" s="16"/>
      <c r="C214" s="11"/>
      <c r="D214" s="6"/>
      <c r="E214" s="50"/>
      <c r="F214" s="51"/>
      <c r="G214" s="51"/>
      <c r="H214" s="51"/>
      <c r="I214" s="51"/>
      <c r="J214" s="51"/>
      <c r="K214" s="52"/>
      <c r="L214" s="51"/>
    </row>
    <row r="215" spans="1:12" ht="15" x14ac:dyDescent="0.25">
      <c r="A215" s="26"/>
      <c r="B215" s="18"/>
      <c r="C215" s="8"/>
      <c r="D215" s="19" t="s">
        <v>39</v>
      </c>
      <c r="E215" s="9"/>
      <c r="F215" s="21">
        <f>SUM(F206:F214)</f>
        <v>0</v>
      </c>
      <c r="G215" s="21">
        <f t="shared" ref="G215" si="154">SUM(G206:G214)</f>
        <v>0</v>
      </c>
      <c r="H215" s="21">
        <f t="shared" ref="H215" si="155">SUM(H206:H214)</f>
        <v>0</v>
      </c>
      <c r="I215" s="21">
        <f t="shared" ref="I215" si="156">SUM(I206:I214)</f>
        <v>0</v>
      </c>
      <c r="J215" s="21">
        <f t="shared" ref="J215" si="157">SUM(J206:J214)</f>
        <v>0</v>
      </c>
      <c r="K215" s="27"/>
      <c r="L215" s="21">
        <f t="shared" ref="L215" ca="1" si="158">SUM(L212:L220)</f>
        <v>0</v>
      </c>
    </row>
    <row r="216" spans="1:12" ht="15" x14ac:dyDescent="0.25">
      <c r="A216" s="28">
        <f>A194</f>
        <v>1</v>
      </c>
      <c r="B216" s="14">
        <f>B194</f>
        <v>7</v>
      </c>
      <c r="C216" s="10" t="s">
        <v>34</v>
      </c>
      <c r="D216" s="12" t="s">
        <v>35</v>
      </c>
      <c r="E216" s="50"/>
      <c r="F216" s="51"/>
      <c r="G216" s="51"/>
      <c r="H216" s="51"/>
      <c r="I216" s="51"/>
      <c r="J216" s="51"/>
      <c r="K216" s="52"/>
      <c r="L216" s="51"/>
    </row>
    <row r="217" spans="1:12" ht="15" x14ac:dyDescent="0.25">
      <c r="A217" s="25"/>
      <c r="B217" s="16"/>
      <c r="C217" s="11"/>
      <c r="D217" s="12" t="s">
        <v>31</v>
      </c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6"/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6"/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6"/>
      <c r="B220" s="18"/>
      <c r="C220" s="8"/>
      <c r="D220" s="19" t="s">
        <v>39</v>
      </c>
      <c r="E220" s="9"/>
      <c r="F220" s="21">
        <f>SUM(F216:F219)</f>
        <v>0</v>
      </c>
      <c r="G220" s="21">
        <f t="shared" ref="G220" si="159">SUM(G216:G219)</f>
        <v>0</v>
      </c>
      <c r="H220" s="21">
        <f t="shared" ref="H220" si="160">SUM(H216:H219)</f>
        <v>0</v>
      </c>
      <c r="I220" s="21">
        <f t="shared" ref="I220" si="161">SUM(I216:I219)</f>
        <v>0</v>
      </c>
      <c r="J220" s="21">
        <f t="shared" ref="J220" si="162">SUM(J216:J219)</f>
        <v>0</v>
      </c>
      <c r="K220" s="27"/>
      <c r="L220" s="21">
        <f t="shared" ref="L220" ca="1" si="163">SUM(L213:L219)</f>
        <v>0</v>
      </c>
    </row>
    <row r="221" spans="1:12" ht="15" x14ac:dyDescent="0.25">
      <c r="A221" s="28">
        <f>A194</f>
        <v>1</v>
      </c>
      <c r="B221" s="14">
        <f>B194</f>
        <v>7</v>
      </c>
      <c r="C221" s="10" t="s">
        <v>36</v>
      </c>
      <c r="D221" s="7" t="s">
        <v>21</v>
      </c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7" t="s">
        <v>30</v>
      </c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5"/>
      <c r="B223" s="16"/>
      <c r="C223" s="11"/>
      <c r="D223" s="7" t="s">
        <v>31</v>
      </c>
      <c r="E223" s="50"/>
      <c r="F223" s="51"/>
      <c r="G223" s="51"/>
      <c r="H223" s="51"/>
      <c r="I223" s="51"/>
      <c r="J223" s="51"/>
      <c r="K223" s="52"/>
      <c r="L223" s="51"/>
    </row>
    <row r="224" spans="1:12" ht="15" x14ac:dyDescent="0.25">
      <c r="A224" s="25"/>
      <c r="B224" s="16"/>
      <c r="C224" s="11"/>
      <c r="D224" s="7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SUM(F221:F226)</f>
        <v>0</v>
      </c>
      <c r="G227" s="21">
        <f t="shared" ref="G227" si="164">SUM(G221:G226)</f>
        <v>0</v>
      </c>
      <c r="H227" s="21">
        <f t="shared" ref="H227" si="165">SUM(H221:H226)</f>
        <v>0</v>
      </c>
      <c r="I227" s="21">
        <f t="shared" ref="I227" si="166">SUM(I221:I226)</f>
        <v>0</v>
      </c>
      <c r="J227" s="21">
        <f t="shared" ref="J227" si="167">SUM(J221:J226)</f>
        <v>0</v>
      </c>
      <c r="K227" s="27"/>
      <c r="L227" s="21">
        <f t="shared" ref="L227" ca="1" si="168">SUM(L221:L229)</f>
        <v>0</v>
      </c>
    </row>
    <row r="228" spans="1:12" ht="15" x14ac:dyDescent="0.25">
      <c r="A228" s="28">
        <f>A194</f>
        <v>1</v>
      </c>
      <c r="B228" s="14">
        <f>B194</f>
        <v>7</v>
      </c>
      <c r="C228" s="10" t="s">
        <v>37</v>
      </c>
      <c r="D228" s="12" t="s">
        <v>38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12" t="s">
        <v>35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12" t="s">
        <v>31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12" t="s">
        <v>24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6"/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6"/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6"/>
      <c r="B234" s="18"/>
      <c r="C234" s="8"/>
      <c r="D234" s="20" t="s">
        <v>39</v>
      </c>
      <c r="E234" s="9"/>
      <c r="F234" s="21">
        <f>SUM(F228:F233)</f>
        <v>0</v>
      </c>
      <c r="G234" s="21">
        <f t="shared" ref="G234" si="169">SUM(G228:G233)</f>
        <v>0</v>
      </c>
      <c r="H234" s="21">
        <f t="shared" ref="H234" si="170">SUM(H228:H233)</f>
        <v>0</v>
      </c>
      <c r="I234" s="21">
        <f t="shared" ref="I234" si="171">SUM(I228:I233)</f>
        <v>0</v>
      </c>
      <c r="J234" s="21">
        <f t="shared" ref="J234" si="172">SUM(J228:J233)</f>
        <v>0</v>
      </c>
      <c r="K234" s="27"/>
      <c r="L234" s="21">
        <f t="shared" ref="L234" ca="1" si="173">SUM(L228:L236)</f>
        <v>0</v>
      </c>
    </row>
    <row r="235" spans="1:12" ht="15.75" customHeight="1" thickBot="1" x14ac:dyDescent="0.25">
      <c r="A235" s="31">
        <f>A194</f>
        <v>1</v>
      </c>
      <c r="B235" s="32">
        <f>B194</f>
        <v>7</v>
      </c>
      <c r="C235" s="68" t="s">
        <v>4</v>
      </c>
      <c r="D235" s="69"/>
      <c r="E235" s="33"/>
      <c r="F235" s="34">
        <f>F201+F205+F215+F220+F227+F234</f>
        <v>630</v>
      </c>
      <c r="G235" s="34">
        <f t="shared" ref="G235" si="174">G201+G205+G215+G220+G227+G234</f>
        <v>22.98</v>
      </c>
      <c r="H235" s="34">
        <f t="shared" ref="H235" si="175">H201+H205+H215+H220+H227+H234</f>
        <v>17.950000000000003</v>
      </c>
      <c r="I235" s="34">
        <f t="shared" ref="I235" si="176">I201+I205+I215+I220+I227+I234</f>
        <v>98.11</v>
      </c>
      <c r="J235" s="34">
        <f t="shared" ref="J235" si="177">J201+J205+J215+J220+J227+J234</f>
        <v>653.28</v>
      </c>
      <c r="K235" s="35"/>
      <c r="L235" s="34">
        <f t="shared" ref="L235" ca="1" si="178">L201+L205+L215+L220+L227+L234</f>
        <v>0</v>
      </c>
    </row>
    <row r="236" spans="1:12" ht="16.5" thickBot="1" x14ac:dyDescent="0.3">
      <c r="A236" s="22">
        <v>2</v>
      </c>
      <c r="B236" s="23">
        <v>8</v>
      </c>
      <c r="C236" s="24" t="s">
        <v>20</v>
      </c>
      <c r="D236" s="5" t="s">
        <v>21</v>
      </c>
      <c r="E236" s="61" t="s">
        <v>75</v>
      </c>
      <c r="F236" s="58">
        <v>200</v>
      </c>
      <c r="G236" s="59">
        <v>15.8</v>
      </c>
      <c r="H236" s="59">
        <v>12.45</v>
      </c>
      <c r="I236" s="59">
        <v>24.58</v>
      </c>
      <c r="J236" s="59">
        <v>207.37</v>
      </c>
      <c r="K236" s="49">
        <v>51</v>
      </c>
      <c r="L236" s="48">
        <v>73.02</v>
      </c>
    </row>
    <row r="237" spans="1:12" ht="15.75" thickBot="1" x14ac:dyDescent="0.3">
      <c r="A237" s="25"/>
      <c r="B237" s="16"/>
      <c r="C237" s="11"/>
      <c r="D237" s="6"/>
      <c r="E237" s="50"/>
      <c r="F237" s="51"/>
      <c r="G237" s="51"/>
      <c r="H237" s="51"/>
      <c r="I237" s="51"/>
      <c r="J237" s="51"/>
      <c r="K237" s="52"/>
      <c r="L237" s="51"/>
    </row>
    <row r="238" spans="1:12" ht="16.5" thickBot="1" x14ac:dyDescent="0.3">
      <c r="A238" s="25"/>
      <c r="B238" s="16"/>
      <c r="C238" s="11"/>
      <c r="D238" s="7" t="s">
        <v>22</v>
      </c>
      <c r="E238" s="60" t="s">
        <v>76</v>
      </c>
      <c r="F238" s="58">
        <v>200</v>
      </c>
      <c r="G238" s="59">
        <v>4.33</v>
      </c>
      <c r="H238" s="59">
        <v>5</v>
      </c>
      <c r="I238" s="59">
        <v>24</v>
      </c>
      <c r="J238" s="59">
        <v>153.33000000000001</v>
      </c>
      <c r="K238" s="52">
        <v>106</v>
      </c>
      <c r="L238" s="51">
        <v>13.85</v>
      </c>
    </row>
    <row r="239" spans="1:12" ht="15" x14ac:dyDescent="0.25">
      <c r="A239" s="25"/>
      <c r="B239" s="16"/>
      <c r="C239" s="11"/>
      <c r="D239" s="7" t="s">
        <v>23</v>
      </c>
      <c r="E239" s="60" t="s">
        <v>77</v>
      </c>
      <c r="F239" s="51">
        <v>60</v>
      </c>
      <c r="G239" s="51">
        <v>3.9</v>
      </c>
      <c r="H239" s="51">
        <v>7.65</v>
      </c>
      <c r="I239" s="51">
        <v>23.45</v>
      </c>
      <c r="J239" s="51">
        <v>180.5</v>
      </c>
      <c r="K239" s="52"/>
      <c r="L239" s="51">
        <v>13.3</v>
      </c>
    </row>
    <row r="240" spans="1:12" ht="15" x14ac:dyDescent="0.25">
      <c r="A240" s="25"/>
      <c r="B240" s="16"/>
      <c r="C240" s="11"/>
      <c r="D240" s="7" t="s">
        <v>24</v>
      </c>
      <c r="E240" s="60" t="s">
        <v>78</v>
      </c>
      <c r="F240" s="51">
        <v>182</v>
      </c>
      <c r="G240" s="51">
        <v>0.94</v>
      </c>
      <c r="H240" s="51">
        <v>0.64</v>
      </c>
      <c r="I240" s="51">
        <v>18.84</v>
      </c>
      <c r="J240" s="51">
        <v>85.63</v>
      </c>
      <c r="K240" s="52"/>
      <c r="L240" s="51">
        <v>43.79</v>
      </c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5"/>
      <c r="B242" s="16"/>
      <c r="C242" s="11"/>
      <c r="D242" s="6"/>
      <c r="E242" s="50"/>
      <c r="F242" s="51"/>
      <c r="G242" s="51"/>
      <c r="H242" s="51"/>
      <c r="I242" s="51"/>
      <c r="J242" s="51"/>
      <c r="K242" s="52"/>
      <c r="L242" s="51"/>
    </row>
    <row r="243" spans="1:12" ht="15" x14ac:dyDescent="0.25">
      <c r="A243" s="26"/>
      <c r="B243" s="18"/>
      <c r="C243" s="8"/>
      <c r="D243" s="19" t="s">
        <v>39</v>
      </c>
      <c r="E243" s="9"/>
      <c r="F243" s="21">
        <f>SUM(F236:F242)</f>
        <v>642</v>
      </c>
      <c r="G243" s="21">
        <f t="shared" ref="G243" si="179">SUM(G236:G242)</f>
        <v>24.970000000000002</v>
      </c>
      <c r="H243" s="21">
        <f t="shared" ref="H243" si="180">SUM(H236:H242)</f>
        <v>25.740000000000002</v>
      </c>
      <c r="I243" s="21">
        <f t="shared" ref="I243" si="181">SUM(I236:I242)</f>
        <v>90.87</v>
      </c>
      <c r="J243" s="21">
        <f t="shared" ref="J243" si="182">SUM(J236:J242)</f>
        <v>626.83000000000004</v>
      </c>
      <c r="K243" s="27"/>
      <c r="L243" s="21">
        <f t="shared" ref="L243:L285" si="183">SUM(L236:L242)</f>
        <v>143.95999999999998</v>
      </c>
    </row>
    <row r="244" spans="1:12" ht="15" x14ac:dyDescent="0.25">
      <c r="A244" s="28">
        <f>A236</f>
        <v>2</v>
      </c>
      <c r="B244" s="14">
        <f>B236</f>
        <v>8</v>
      </c>
      <c r="C244" s="10" t="s">
        <v>25</v>
      </c>
      <c r="D244" s="12" t="s">
        <v>24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6"/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6"/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6"/>
      <c r="B247" s="18"/>
      <c r="C247" s="8"/>
      <c r="D247" s="19" t="s">
        <v>39</v>
      </c>
      <c r="E247" s="9"/>
      <c r="F247" s="21">
        <f>SUM(F244:F246)</f>
        <v>0</v>
      </c>
      <c r="G247" s="21">
        <f t="shared" ref="G247" si="184">SUM(G244:G246)</f>
        <v>0</v>
      </c>
      <c r="H247" s="21">
        <f t="shared" ref="H247" si="185">SUM(H244:H246)</f>
        <v>0</v>
      </c>
      <c r="I247" s="21">
        <f t="shared" ref="I247" si="186">SUM(I244:I246)</f>
        <v>0</v>
      </c>
      <c r="J247" s="21">
        <f t="shared" ref="J247" si="187">SUM(J244:J246)</f>
        <v>0</v>
      </c>
      <c r="K247" s="27"/>
      <c r="L247" s="21">
        <f t="shared" ref="L247" ca="1" si="188">SUM(L244:L252)</f>
        <v>0</v>
      </c>
    </row>
    <row r="248" spans="1:12" ht="15" x14ac:dyDescent="0.25">
      <c r="A248" s="28">
        <f>A236</f>
        <v>2</v>
      </c>
      <c r="B248" s="14">
        <f>B236</f>
        <v>8</v>
      </c>
      <c r="C248" s="10" t="s">
        <v>26</v>
      </c>
      <c r="D248" s="7" t="s">
        <v>27</v>
      </c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5"/>
      <c r="B249" s="16"/>
      <c r="C249" s="11"/>
      <c r="D249" s="7" t="s">
        <v>28</v>
      </c>
      <c r="E249" s="50"/>
      <c r="F249" s="51"/>
      <c r="G249" s="51"/>
      <c r="H249" s="51"/>
      <c r="I249" s="51"/>
      <c r="J249" s="51"/>
      <c r="K249" s="52"/>
      <c r="L249" s="51"/>
    </row>
    <row r="250" spans="1:12" ht="15" x14ac:dyDescent="0.25">
      <c r="A250" s="25"/>
      <c r="B250" s="16"/>
      <c r="C250" s="11"/>
      <c r="D250" s="7" t="s">
        <v>29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7" t="s">
        <v>30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7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7" t="s">
        <v>32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7" t="s">
        <v>33</v>
      </c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5"/>
      <c r="B256" s="16"/>
      <c r="C256" s="11"/>
      <c r="D256" s="6"/>
      <c r="E256" s="50"/>
      <c r="F256" s="51"/>
      <c r="G256" s="51"/>
      <c r="H256" s="51"/>
      <c r="I256" s="51"/>
      <c r="J256" s="51"/>
      <c r="K256" s="52"/>
      <c r="L256" s="51"/>
    </row>
    <row r="257" spans="1:12" ht="15" x14ac:dyDescent="0.25">
      <c r="A257" s="26"/>
      <c r="B257" s="18"/>
      <c r="C257" s="8"/>
      <c r="D257" s="19" t="s">
        <v>39</v>
      </c>
      <c r="E257" s="9"/>
      <c r="F257" s="21">
        <f>SUM(F248:F256)</f>
        <v>0</v>
      </c>
      <c r="G257" s="21">
        <f t="shared" ref="G257" si="189">SUM(G248:G256)</f>
        <v>0</v>
      </c>
      <c r="H257" s="21">
        <f t="shared" ref="H257" si="190">SUM(H248:H256)</f>
        <v>0</v>
      </c>
      <c r="I257" s="21">
        <f t="shared" ref="I257" si="191">SUM(I248:I256)</f>
        <v>0</v>
      </c>
      <c r="J257" s="21">
        <f t="shared" ref="J257" si="192">SUM(J248:J256)</f>
        <v>0</v>
      </c>
      <c r="K257" s="27"/>
      <c r="L257" s="21">
        <f t="shared" ref="L257" ca="1" si="193">SUM(L254:L262)</f>
        <v>0</v>
      </c>
    </row>
    <row r="258" spans="1:12" ht="15" x14ac:dyDescent="0.25">
      <c r="A258" s="28">
        <f>A236</f>
        <v>2</v>
      </c>
      <c r="B258" s="14">
        <f>B236</f>
        <v>8</v>
      </c>
      <c r="C258" s="10" t="s">
        <v>34</v>
      </c>
      <c r="D258" s="12" t="s">
        <v>35</v>
      </c>
      <c r="E258" s="50"/>
      <c r="F258" s="51"/>
      <c r="G258" s="51"/>
      <c r="H258" s="51"/>
      <c r="I258" s="51"/>
      <c r="J258" s="51"/>
      <c r="K258" s="52"/>
      <c r="L258" s="51"/>
    </row>
    <row r="259" spans="1:12" ht="15" x14ac:dyDescent="0.25">
      <c r="A259" s="25"/>
      <c r="B259" s="16"/>
      <c r="C259" s="11"/>
      <c r="D259" s="12" t="s">
        <v>31</v>
      </c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6"/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6"/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6"/>
      <c r="B262" s="18"/>
      <c r="C262" s="8"/>
      <c r="D262" s="19" t="s">
        <v>39</v>
      </c>
      <c r="E262" s="9"/>
      <c r="F262" s="21">
        <f>SUM(F258:F261)</f>
        <v>0</v>
      </c>
      <c r="G262" s="21">
        <f t="shared" ref="G262" si="194">SUM(G258:G261)</f>
        <v>0</v>
      </c>
      <c r="H262" s="21">
        <f t="shared" ref="H262" si="195">SUM(H258:H261)</f>
        <v>0</v>
      </c>
      <c r="I262" s="21">
        <f t="shared" ref="I262" si="196">SUM(I258:I261)</f>
        <v>0</v>
      </c>
      <c r="J262" s="21">
        <f t="shared" ref="J262" si="197">SUM(J258:J261)</f>
        <v>0</v>
      </c>
      <c r="K262" s="27"/>
      <c r="L262" s="21">
        <f t="shared" ref="L262" ca="1" si="198">SUM(L255:L261)</f>
        <v>0</v>
      </c>
    </row>
    <row r="263" spans="1:12" ht="15" x14ac:dyDescent="0.25">
      <c r="A263" s="28">
        <f>A236</f>
        <v>2</v>
      </c>
      <c r="B263" s="14">
        <f>B236</f>
        <v>8</v>
      </c>
      <c r="C263" s="10" t="s">
        <v>36</v>
      </c>
      <c r="D263" s="7" t="s">
        <v>21</v>
      </c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7" t="s">
        <v>30</v>
      </c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5"/>
      <c r="B265" s="16"/>
      <c r="C265" s="11"/>
      <c r="D265" s="7" t="s">
        <v>31</v>
      </c>
      <c r="E265" s="50"/>
      <c r="F265" s="51"/>
      <c r="G265" s="51"/>
      <c r="H265" s="51"/>
      <c r="I265" s="51"/>
      <c r="J265" s="51"/>
      <c r="K265" s="52"/>
      <c r="L265" s="51"/>
    </row>
    <row r="266" spans="1:12" ht="15" x14ac:dyDescent="0.25">
      <c r="A266" s="25"/>
      <c r="B266" s="16"/>
      <c r="C266" s="11"/>
      <c r="D266" s="7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SUM(F263:F268)</f>
        <v>0</v>
      </c>
      <c r="G269" s="21">
        <f t="shared" ref="G269" si="199">SUM(G263:G268)</f>
        <v>0</v>
      </c>
      <c r="H269" s="21">
        <f t="shared" ref="H269" si="200">SUM(H263:H268)</f>
        <v>0</v>
      </c>
      <c r="I269" s="21">
        <f t="shared" ref="I269" si="201">SUM(I263:I268)</f>
        <v>0</v>
      </c>
      <c r="J269" s="21">
        <f t="shared" ref="J269" si="202">SUM(J263:J268)</f>
        <v>0</v>
      </c>
      <c r="K269" s="27"/>
      <c r="L269" s="21">
        <f t="shared" ref="L269" ca="1" si="203">SUM(L263:L271)</f>
        <v>0</v>
      </c>
    </row>
    <row r="270" spans="1:12" ht="15" x14ac:dyDescent="0.25">
      <c r="A270" s="28">
        <f>A236</f>
        <v>2</v>
      </c>
      <c r="B270" s="14">
        <f>B236</f>
        <v>8</v>
      </c>
      <c r="C270" s="10" t="s">
        <v>37</v>
      </c>
      <c r="D270" s="12" t="s">
        <v>38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12" t="s">
        <v>35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12" t="s">
        <v>31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12" t="s">
        <v>24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6"/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6"/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6"/>
      <c r="B276" s="18"/>
      <c r="C276" s="8"/>
      <c r="D276" s="20" t="s">
        <v>39</v>
      </c>
      <c r="E276" s="9"/>
      <c r="F276" s="21">
        <f>SUM(F270:F275)</f>
        <v>0</v>
      </c>
      <c r="G276" s="21">
        <f t="shared" ref="G276" si="204">SUM(G270:G275)</f>
        <v>0</v>
      </c>
      <c r="H276" s="21">
        <f t="shared" ref="H276" si="205">SUM(H270:H275)</f>
        <v>0</v>
      </c>
      <c r="I276" s="21">
        <f t="shared" ref="I276" si="206">SUM(I270:I275)</f>
        <v>0</v>
      </c>
      <c r="J276" s="21">
        <f t="shared" ref="J276" si="207">SUM(J270:J275)</f>
        <v>0</v>
      </c>
      <c r="K276" s="27"/>
      <c r="L276" s="21">
        <f t="shared" ref="L276" ca="1" si="208">SUM(L270:L278)</f>
        <v>0</v>
      </c>
    </row>
    <row r="277" spans="1:12" ht="15.75" customHeight="1" thickBot="1" x14ac:dyDescent="0.25">
      <c r="A277" s="31">
        <f>A236</f>
        <v>2</v>
      </c>
      <c r="B277" s="32">
        <f>B236</f>
        <v>8</v>
      </c>
      <c r="C277" s="68" t="s">
        <v>4</v>
      </c>
      <c r="D277" s="69"/>
      <c r="E277" s="33"/>
      <c r="F277" s="34">
        <f>F243+F247+F257+F262+F269+F276</f>
        <v>642</v>
      </c>
      <c r="G277" s="34">
        <f t="shared" ref="G277" si="209">G243+G247+G257+G262+G269+G276</f>
        <v>24.970000000000002</v>
      </c>
      <c r="H277" s="34">
        <f t="shared" ref="H277" si="210">H243+H247+H257+H262+H269+H276</f>
        <v>25.740000000000002</v>
      </c>
      <c r="I277" s="34">
        <f t="shared" ref="I277" si="211">I243+I247+I257+I262+I269+I276</f>
        <v>90.87</v>
      </c>
      <c r="J277" s="34">
        <f t="shared" ref="J277" si="212">J243+J247+J257+J262+J269+J276</f>
        <v>626.83000000000004</v>
      </c>
      <c r="K277" s="35"/>
      <c r="L277" s="34">
        <f t="shared" ref="L277" ca="1" si="213">L243+L247+L257+L262+L269+L276</f>
        <v>0</v>
      </c>
    </row>
    <row r="278" spans="1:12" ht="16.5" thickBot="1" x14ac:dyDescent="0.3">
      <c r="A278" s="15">
        <v>2</v>
      </c>
      <c r="B278" s="16">
        <v>9</v>
      </c>
      <c r="C278" s="24" t="s">
        <v>20</v>
      </c>
      <c r="D278" s="5" t="s">
        <v>21</v>
      </c>
      <c r="E278" s="61" t="s">
        <v>79</v>
      </c>
      <c r="F278" s="58">
        <v>200</v>
      </c>
      <c r="G278" s="59">
        <v>5.24</v>
      </c>
      <c r="H278" s="59">
        <v>6.45</v>
      </c>
      <c r="I278" s="59">
        <v>24.23</v>
      </c>
      <c r="J278" s="59">
        <v>147.65</v>
      </c>
      <c r="K278" s="49">
        <v>27</v>
      </c>
      <c r="L278" s="48">
        <v>25.1</v>
      </c>
    </row>
    <row r="279" spans="1:12" ht="16.5" thickBot="1" x14ac:dyDescent="0.3">
      <c r="A279" s="15"/>
      <c r="B279" s="16"/>
      <c r="C279" s="11"/>
      <c r="D279" s="6"/>
      <c r="E279" s="61" t="s">
        <v>80</v>
      </c>
      <c r="F279" s="58">
        <v>100</v>
      </c>
      <c r="G279" s="59">
        <v>8.92</v>
      </c>
      <c r="H279" s="59">
        <v>6.02</v>
      </c>
      <c r="I279" s="59">
        <v>5.21</v>
      </c>
      <c r="J279" s="59">
        <v>111.08</v>
      </c>
      <c r="K279" s="52">
        <v>36</v>
      </c>
      <c r="L279" s="51">
        <v>31.92</v>
      </c>
    </row>
    <row r="280" spans="1:12" ht="16.5" thickBot="1" x14ac:dyDescent="0.3">
      <c r="A280" s="15"/>
      <c r="B280" s="16"/>
      <c r="C280" s="11"/>
      <c r="D280" s="7" t="s">
        <v>22</v>
      </c>
      <c r="E280" s="61" t="s">
        <v>81</v>
      </c>
      <c r="F280" s="58">
        <v>200</v>
      </c>
      <c r="G280" s="59">
        <v>0</v>
      </c>
      <c r="H280" s="59">
        <v>0</v>
      </c>
      <c r="I280" s="59">
        <v>19.899999999999999</v>
      </c>
      <c r="J280" s="59">
        <v>113.7</v>
      </c>
      <c r="K280" s="52">
        <v>111</v>
      </c>
      <c r="L280" s="51">
        <v>6.08</v>
      </c>
    </row>
    <row r="281" spans="1:12" ht="16.5" thickBot="1" x14ac:dyDescent="0.3">
      <c r="A281" s="15"/>
      <c r="B281" s="16"/>
      <c r="C281" s="11"/>
      <c r="D281" s="7" t="s">
        <v>23</v>
      </c>
      <c r="E281" s="61" t="s">
        <v>82</v>
      </c>
      <c r="F281" s="58" t="s">
        <v>83</v>
      </c>
      <c r="G281" s="59">
        <v>7.1</v>
      </c>
      <c r="H281" s="59">
        <v>6.28</v>
      </c>
      <c r="I281" s="59">
        <v>31.7</v>
      </c>
      <c r="J281" s="59">
        <v>188.74</v>
      </c>
      <c r="K281" s="52"/>
      <c r="L281" s="51">
        <v>27.8</v>
      </c>
    </row>
    <row r="282" spans="1:12" ht="15" x14ac:dyDescent="0.25">
      <c r="A282" s="15"/>
      <c r="B282" s="16"/>
      <c r="C282" s="11"/>
      <c r="D282" s="7" t="s">
        <v>24</v>
      </c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15"/>
      <c r="B283" s="16"/>
      <c r="C283" s="11"/>
      <c r="D283" s="6"/>
      <c r="E283" s="60" t="s">
        <v>84</v>
      </c>
      <c r="F283" s="51">
        <v>42</v>
      </c>
      <c r="G283" s="51">
        <v>1.24</v>
      </c>
      <c r="H283" s="51">
        <v>4.2</v>
      </c>
      <c r="I283" s="51">
        <v>22.91</v>
      </c>
      <c r="J283" s="51">
        <v>170.52</v>
      </c>
      <c r="K283" s="52"/>
      <c r="L283" s="51">
        <v>12.73</v>
      </c>
    </row>
    <row r="284" spans="1:12" ht="15" x14ac:dyDescent="0.25">
      <c r="A284" s="15"/>
      <c r="B284" s="16"/>
      <c r="C284" s="11"/>
      <c r="D284" s="6"/>
      <c r="E284" s="50"/>
      <c r="F284" s="51"/>
      <c r="G284" s="51"/>
      <c r="H284" s="51"/>
      <c r="I284" s="51"/>
      <c r="J284" s="51"/>
      <c r="K284" s="52"/>
      <c r="L284" s="51"/>
    </row>
    <row r="285" spans="1:12" ht="15" x14ac:dyDescent="0.25">
      <c r="A285" s="17"/>
      <c r="B285" s="18"/>
      <c r="C285" s="8"/>
      <c r="D285" s="19" t="s">
        <v>39</v>
      </c>
      <c r="E285" s="9"/>
      <c r="F285" s="21">
        <f>SUM(F278:F284)</f>
        <v>542</v>
      </c>
      <c r="G285" s="21">
        <f t="shared" ref="G285" si="214">SUM(G278:G284)</f>
        <v>22.499999999999996</v>
      </c>
      <c r="H285" s="21">
        <f t="shared" ref="H285" si="215">SUM(H278:H284)</f>
        <v>22.95</v>
      </c>
      <c r="I285" s="21">
        <f t="shared" ref="I285" si="216">SUM(I278:I284)</f>
        <v>103.95</v>
      </c>
      <c r="J285" s="21">
        <f t="shared" ref="J285" si="217">SUM(J278:J284)</f>
        <v>731.69</v>
      </c>
      <c r="K285" s="27"/>
      <c r="L285" s="21">
        <f t="shared" si="183"/>
        <v>103.63000000000001</v>
      </c>
    </row>
    <row r="286" spans="1:12" ht="15" x14ac:dyDescent="0.25">
      <c r="A286" s="14">
        <f>A278</f>
        <v>2</v>
      </c>
      <c r="B286" s="14">
        <f>B278</f>
        <v>9</v>
      </c>
      <c r="C286" s="10" t="s">
        <v>25</v>
      </c>
      <c r="D286" s="12" t="s">
        <v>24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15"/>
      <c r="B287" s="16"/>
      <c r="C287" s="11"/>
      <c r="D287" s="6"/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15"/>
      <c r="B288" s="16"/>
      <c r="C288" s="11"/>
      <c r="D288" s="6"/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17"/>
      <c r="B289" s="18"/>
      <c r="C289" s="8"/>
      <c r="D289" s="19" t="s">
        <v>39</v>
      </c>
      <c r="E289" s="9"/>
      <c r="F289" s="21">
        <f>SUM(F286:F288)</f>
        <v>0</v>
      </c>
      <c r="G289" s="21">
        <f t="shared" ref="G289" si="218">SUM(G286:G288)</f>
        <v>0</v>
      </c>
      <c r="H289" s="21">
        <f t="shared" ref="H289" si="219">SUM(H286:H288)</f>
        <v>0</v>
      </c>
      <c r="I289" s="21">
        <f t="shared" ref="I289" si="220">SUM(I286:I288)</f>
        <v>0</v>
      </c>
      <c r="J289" s="21">
        <f t="shared" ref="J289" si="221">SUM(J286:J288)</f>
        <v>0</v>
      </c>
      <c r="K289" s="27"/>
      <c r="L289" s="21">
        <f t="shared" ref="L289" ca="1" si="222">SUM(L286:L294)</f>
        <v>0</v>
      </c>
    </row>
    <row r="290" spans="1:12" ht="15" x14ac:dyDescent="0.25">
      <c r="A290" s="14">
        <f>A278</f>
        <v>2</v>
      </c>
      <c r="B290" s="14">
        <f>B278</f>
        <v>9</v>
      </c>
      <c r="C290" s="10" t="s">
        <v>26</v>
      </c>
      <c r="D290" s="7" t="s">
        <v>27</v>
      </c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15"/>
      <c r="B291" s="16"/>
      <c r="C291" s="11"/>
      <c r="D291" s="7" t="s">
        <v>28</v>
      </c>
      <c r="E291" s="50"/>
      <c r="F291" s="51"/>
      <c r="G291" s="51"/>
      <c r="H291" s="51"/>
      <c r="I291" s="51"/>
      <c r="J291" s="51"/>
      <c r="K291" s="52"/>
      <c r="L291" s="51"/>
    </row>
    <row r="292" spans="1:12" ht="15" x14ac:dyDescent="0.25">
      <c r="A292" s="15"/>
      <c r="B292" s="16"/>
      <c r="C292" s="11"/>
      <c r="D292" s="7" t="s">
        <v>29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15"/>
      <c r="B293" s="16"/>
      <c r="C293" s="11"/>
      <c r="D293" s="7" t="s">
        <v>30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15"/>
      <c r="B294" s="16"/>
      <c r="C294" s="11"/>
      <c r="D294" s="7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15"/>
      <c r="B295" s="16"/>
      <c r="C295" s="11"/>
      <c r="D295" s="7" t="s">
        <v>32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15"/>
      <c r="B296" s="16"/>
      <c r="C296" s="11"/>
      <c r="D296" s="7" t="s">
        <v>33</v>
      </c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1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15"/>
      <c r="B298" s="16"/>
      <c r="C298" s="11"/>
      <c r="D298" s="6"/>
      <c r="E298" s="50"/>
      <c r="F298" s="51"/>
      <c r="G298" s="51"/>
      <c r="H298" s="51"/>
      <c r="I298" s="51"/>
      <c r="J298" s="51"/>
      <c r="K298" s="52"/>
      <c r="L298" s="51"/>
    </row>
    <row r="299" spans="1:12" ht="15" x14ac:dyDescent="0.25">
      <c r="A299" s="17"/>
      <c r="B299" s="18"/>
      <c r="C299" s="8"/>
      <c r="D299" s="19" t="s">
        <v>39</v>
      </c>
      <c r="E299" s="9"/>
      <c r="F299" s="21">
        <f>SUM(F290:F298)</f>
        <v>0</v>
      </c>
      <c r="G299" s="21">
        <f t="shared" ref="G299" si="223">SUM(G290:G298)</f>
        <v>0</v>
      </c>
      <c r="H299" s="21">
        <f t="shared" ref="H299" si="224">SUM(H290:H298)</f>
        <v>0</v>
      </c>
      <c r="I299" s="21">
        <f t="shared" ref="I299" si="225">SUM(I290:I298)</f>
        <v>0</v>
      </c>
      <c r="J299" s="21">
        <f t="shared" ref="J299" si="226">SUM(J290:J298)</f>
        <v>0</v>
      </c>
      <c r="K299" s="27"/>
      <c r="L299" s="21">
        <f t="shared" ref="L299" ca="1" si="227">SUM(L296:L304)</f>
        <v>0</v>
      </c>
    </row>
    <row r="300" spans="1:12" ht="15" x14ac:dyDescent="0.25">
      <c r="A300" s="14">
        <f>A278</f>
        <v>2</v>
      </c>
      <c r="B300" s="14">
        <f>B278</f>
        <v>9</v>
      </c>
      <c r="C300" s="10" t="s">
        <v>34</v>
      </c>
      <c r="D300" s="12" t="s">
        <v>35</v>
      </c>
      <c r="E300" s="50"/>
      <c r="F300" s="51"/>
      <c r="G300" s="51"/>
      <c r="H300" s="51"/>
      <c r="I300" s="51"/>
      <c r="J300" s="51"/>
      <c r="K300" s="52"/>
      <c r="L300" s="51"/>
    </row>
    <row r="301" spans="1:12" ht="15" x14ac:dyDescent="0.25">
      <c r="A301" s="15"/>
      <c r="B301" s="16"/>
      <c r="C301" s="11"/>
      <c r="D301" s="12" t="s">
        <v>31</v>
      </c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15"/>
      <c r="B302" s="16"/>
      <c r="C302" s="11"/>
      <c r="D302" s="6"/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15"/>
      <c r="B303" s="16"/>
      <c r="C303" s="11"/>
      <c r="D303" s="6"/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17"/>
      <c r="B304" s="18"/>
      <c r="C304" s="8"/>
      <c r="D304" s="19" t="s">
        <v>39</v>
      </c>
      <c r="E304" s="9"/>
      <c r="F304" s="21">
        <f>SUM(F300:F303)</f>
        <v>0</v>
      </c>
      <c r="G304" s="21">
        <f t="shared" ref="G304" si="228">SUM(G300:G303)</f>
        <v>0</v>
      </c>
      <c r="H304" s="21">
        <f t="shared" ref="H304" si="229">SUM(H300:H303)</f>
        <v>0</v>
      </c>
      <c r="I304" s="21">
        <f t="shared" ref="I304" si="230">SUM(I300:I303)</f>
        <v>0</v>
      </c>
      <c r="J304" s="21">
        <f t="shared" ref="J304" si="231">SUM(J300:J303)</f>
        <v>0</v>
      </c>
      <c r="K304" s="27"/>
      <c r="L304" s="21">
        <f t="shared" ref="L304" ca="1" si="232">SUM(L297:L303)</f>
        <v>0</v>
      </c>
    </row>
    <row r="305" spans="1:12" ht="15" x14ac:dyDescent="0.25">
      <c r="A305" s="14">
        <f>A278</f>
        <v>2</v>
      </c>
      <c r="B305" s="14">
        <f>B278</f>
        <v>9</v>
      </c>
      <c r="C305" s="10" t="s">
        <v>36</v>
      </c>
      <c r="D305" s="7" t="s">
        <v>21</v>
      </c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15"/>
      <c r="B306" s="16"/>
      <c r="C306" s="11"/>
      <c r="D306" s="7" t="s">
        <v>30</v>
      </c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15"/>
      <c r="B307" s="16"/>
      <c r="C307" s="11"/>
      <c r="D307" s="7" t="s">
        <v>31</v>
      </c>
      <c r="E307" s="50"/>
      <c r="F307" s="51"/>
      <c r="G307" s="51"/>
      <c r="H307" s="51"/>
      <c r="I307" s="51"/>
      <c r="J307" s="51"/>
      <c r="K307" s="52"/>
      <c r="L307" s="51"/>
    </row>
    <row r="308" spans="1:12" ht="15" x14ac:dyDescent="0.25">
      <c r="A308" s="15"/>
      <c r="B308" s="16"/>
      <c r="C308" s="11"/>
      <c r="D308" s="7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1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1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17"/>
      <c r="B311" s="18"/>
      <c r="C311" s="8"/>
      <c r="D311" s="19" t="s">
        <v>39</v>
      </c>
      <c r="E311" s="9"/>
      <c r="F311" s="21">
        <f>SUM(F305:F310)</f>
        <v>0</v>
      </c>
      <c r="G311" s="21">
        <f t="shared" ref="G311" si="233">SUM(G305:G310)</f>
        <v>0</v>
      </c>
      <c r="H311" s="21">
        <f t="shared" ref="H311" si="234">SUM(H305:H310)</f>
        <v>0</v>
      </c>
      <c r="I311" s="21">
        <f t="shared" ref="I311" si="235">SUM(I305:I310)</f>
        <v>0</v>
      </c>
      <c r="J311" s="21">
        <f t="shared" ref="J311" si="236">SUM(J305:J310)</f>
        <v>0</v>
      </c>
      <c r="K311" s="27"/>
      <c r="L311" s="21">
        <f t="shared" ref="L311" ca="1" si="237">SUM(L305:L313)</f>
        <v>0</v>
      </c>
    </row>
    <row r="312" spans="1:12" ht="15" x14ac:dyDescent="0.25">
      <c r="A312" s="14">
        <f>A278</f>
        <v>2</v>
      </c>
      <c r="B312" s="14">
        <f>B278</f>
        <v>9</v>
      </c>
      <c r="C312" s="10" t="s">
        <v>37</v>
      </c>
      <c r="D312" s="12" t="s">
        <v>38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15"/>
      <c r="B313" s="16"/>
      <c r="C313" s="11"/>
      <c r="D313" s="12" t="s">
        <v>35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15"/>
      <c r="B314" s="16"/>
      <c r="C314" s="11"/>
      <c r="D314" s="12" t="s">
        <v>31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15"/>
      <c r="B315" s="16"/>
      <c r="C315" s="11"/>
      <c r="D315" s="12" t="s">
        <v>24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15"/>
      <c r="B316" s="16"/>
      <c r="C316" s="11"/>
      <c r="D316" s="6"/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15"/>
      <c r="B317" s="16"/>
      <c r="C317" s="11"/>
      <c r="D317" s="6"/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17"/>
      <c r="B318" s="18"/>
      <c r="C318" s="8"/>
      <c r="D318" s="20" t="s">
        <v>39</v>
      </c>
      <c r="E318" s="9"/>
      <c r="F318" s="21">
        <f>SUM(F312:F317)</f>
        <v>0</v>
      </c>
      <c r="G318" s="21">
        <f t="shared" ref="G318" si="238">SUM(G312:G317)</f>
        <v>0</v>
      </c>
      <c r="H318" s="21">
        <f t="shared" ref="H318" si="239">SUM(H312:H317)</f>
        <v>0</v>
      </c>
      <c r="I318" s="21">
        <f t="shared" ref="I318" si="240">SUM(I312:I317)</f>
        <v>0</v>
      </c>
      <c r="J318" s="21">
        <f t="shared" ref="J318" si="241">SUM(J312:J317)</f>
        <v>0</v>
      </c>
      <c r="K318" s="27"/>
      <c r="L318" s="21">
        <f t="shared" ref="L318" ca="1" si="242">SUM(L312:L320)</f>
        <v>0</v>
      </c>
    </row>
    <row r="319" spans="1:12" ht="15.75" customHeight="1" thickBot="1" x14ac:dyDescent="0.25">
      <c r="A319" s="36">
        <f>A278</f>
        <v>2</v>
      </c>
      <c r="B319" s="36">
        <f>B278</f>
        <v>9</v>
      </c>
      <c r="C319" s="68" t="s">
        <v>4</v>
      </c>
      <c r="D319" s="69"/>
      <c r="E319" s="33"/>
      <c r="F319" s="34">
        <f>F285+F289+F299+F304+F311+F318</f>
        <v>542</v>
      </c>
      <c r="G319" s="34">
        <f t="shared" ref="G319" si="243">G285+G289+G299+G304+G311+G318</f>
        <v>22.499999999999996</v>
      </c>
      <c r="H319" s="34">
        <f t="shared" ref="H319" si="244">H285+H289+H299+H304+H311+H318</f>
        <v>22.95</v>
      </c>
      <c r="I319" s="34">
        <f t="shared" ref="I319" si="245">I285+I289+I299+I304+I311+I318</f>
        <v>103.95</v>
      </c>
      <c r="J319" s="34">
        <f t="shared" ref="J319" si="246">J285+J289+J299+J304+J311+J318</f>
        <v>731.69</v>
      </c>
      <c r="K319" s="35"/>
      <c r="L319" s="34">
        <f t="shared" ref="L319" ca="1" si="247">L285+L289+L299+L304+L311+L318</f>
        <v>0</v>
      </c>
    </row>
    <row r="320" spans="1:12" ht="16.5" thickBot="1" x14ac:dyDescent="0.3">
      <c r="A320" s="22">
        <v>2</v>
      </c>
      <c r="B320" s="23">
        <v>10</v>
      </c>
      <c r="C320" s="24" t="s">
        <v>20</v>
      </c>
      <c r="D320" s="5" t="s">
        <v>21</v>
      </c>
      <c r="E320" s="61" t="s">
        <v>85</v>
      </c>
      <c r="F320" s="58">
        <v>200</v>
      </c>
      <c r="G320" s="59">
        <v>13</v>
      </c>
      <c r="H320" s="59">
        <v>14.6</v>
      </c>
      <c r="I320" s="59">
        <v>22.4</v>
      </c>
      <c r="J320" s="59">
        <v>273</v>
      </c>
      <c r="K320" s="49">
        <v>29</v>
      </c>
      <c r="L320" s="48">
        <v>78.48</v>
      </c>
    </row>
    <row r="321" spans="1:12" ht="16.5" thickBot="1" x14ac:dyDescent="0.3">
      <c r="A321" s="25"/>
      <c r="B321" s="16"/>
      <c r="C321" s="11"/>
      <c r="D321" s="6"/>
      <c r="E321" s="61" t="s">
        <v>86</v>
      </c>
      <c r="F321" s="51">
        <v>80</v>
      </c>
      <c r="G321" s="64">
        <v>2.84</v>
      </c>
      <c r="H321" s="63">
        <v>3.12</v>
      </c>
      <c r="I321" s="63">
        <v>0</v>
      </c>
      <c r="J321" s="63">
        <v>39.4</v>
      </c>
      <c r="K321" s="52">
        <v>84</v>
      </c>
      <c r="L321" s="51">
        <v>18.5</v>
      </c>
    </row>
    <row r="322" spans="1:12" ht="16.5" thickBot="1" x14ac:dyDescent="0.3">
      <c r="A322" s="25"/>
      <c r="B322" s="16"/>
      <c r="C322" s="11"/>
      <c r="D322" s="7" t="s">
        <v>22</v>
      </c>
      <c r="E322" s="61" t="s">
        <v>81</v>
      </c>
      <c r="F322" s="58">
        <v>200</v>
      </c>
      <c r="G322" s="59">
        <v>0.2</v>
      </c>
      <c r="H322" s="59">
        <v>0</v>
      </c>
      <c r="I322" s="59">
        <v>30</v>
      </c>
      <c r="J322" s="59">
        <v>120</v>
      </c>
      <c r="K322" s="52">
        <v>111</v>
      </c>
      <c r="L322" s="51">
        <v>6.08</v>
      </c>
    </row>
    <row r="323" spans="1:12" ht="16.5" thickBot="1" x14ac:dyDescent="0.3">
      <c r="A323" s="25"/>
      <c r="B323" s="16"/>
      <c r="C323" s="11"/>
      <c r="D323" s="7" t="s">
        <v>23</v>
      </c>
      <c r="E323" s="60" t="s">
        <v>87</v>
      </c>
      <c r="F323" s="58">
        <v>50</v>
      </c>
      <c r="G323" s="59">
        <v>3.8</v>
      </c>
      <c r="H323" s="59">
        <v>0.45</v>
      </c>
      <c r="I323" s="59">
        <v>23.35</v>
      </c>
      <c r="J323" s="59">
        <v>115.5</v>
      </c>
      <c r="K323" s="52"/>
      <c r="L323" s="51">
        <v>4.5</v>
      </c>
    </row>
    <row r="324" spans="1:12" ht="15" x14ac:dyDescent="0.25">
      <c r="A324" s="25"/>
      <c r="B324" s="16"/>
      <c r="C324" s="11"/>
      <c r="D324" s="7" t="s">
        <v>24</v>
      </c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5"/>
      <c r="B326" s="16"/>
      <c r="C326" s="11"/>
      <c r="D326" s="6"/>
      <c r="E326" s="50"/>
      <c r="F326" s="51"/>
      <c r="G326" s="51"/>
      <c r="H326" s="51"/>
      <c r="I326" s="51"/>
      <c r="J326" s="51"/>
      <c r="K326" s="52"/>
      <c r="L326" s="51"/>
    </row>
    <row r="327" spans="1:12" ht="15" x14ac:dyDescent="0.25">
      <c r="A327" s="26"/>
      <c r="B327" s="18"/>
      <c r="C327" s="8"/>
      <c r="D327" s="19" t="s">
        <v>39</v>
      </c>
      <c r="E327" s="9"/>
      <c r="F327" s="21">
        <f>SUM(F320:F326)</f>
        <v>530</v>
      </c>
      <c r="G327" s="21">
        <f t="shared" ref="G327" si="248">SUM(G320:G326)</f>
        <v>19.84</v>
      </c>
      <c r="H327" s="21">
        <f t="shared" ref="H327" si="249">SUM(H320:H326)</f>
        <v>18.169999999999998</v>
      </c>
      <c r="I327" s="21">
        <f t="shared" ref="I327" si="250">SUM(I320:I326)</f>
        <v>75.75</v>
      </c>
      <c r="J327" s="21">
        <f t="shared" ref="J327" si="251">SUM(J320:J326)</f>
        <v>547.9</v>
      </c>
      <c r="K327" s="27"/>
      <c r="L327" s="21">
        <f t="shared" ref="L327:L369" si="252">SUM(L320:L326)</f>
        <v>107.56</v>
      </c>
    </row>
    <row r="328" spans="1:12" ht="15" x14ac:dyDescent="0.25">
      <c r="A328" s="28">
        <f>A320</f>
        <v>2</v>
      </c>
      <c r="B328" s="14">
        <f>B320</f>
        <v>10</v>
      </c>
      <c r="C328" s="10" t="s">
        <v>25</v>
      </c>
      <c r="D328" s="12" t="s">
        <v>24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6"/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6"/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6"/>
      <c r="B331" s="18"/>
      <c r="C331" s="8"/>
      <c r="D331" s="19" t="s">
        <v>39</v>
      </c>
      <c r="E331" s="9"/>
      <c r="F331" s="21">
        <f>SUM(F328:F330)</f>
        <v>0</v>
      </c>
      <c r="G331" s="21">
        <f t="shared" ref="G331" si="253">SUM(G328:G330)</f>
        <v>0</v>
      </c>
      <c r="H331" s="21">
        <f t="shared" ref="H331" si="254">SUM(H328:H330)</f>
        <v>0</v>
      </c>
      <c r="I331" s="21">
        <f t="shared" ref="I331" si="255">SUM(I328:I330)</f>
        <v>0</v>
      </c>
      <c r="J331" s="21">
        <f t="shared" ref="J331" si="256">SUM(J328:J330)</f>
        <v>0</v>
      </c>
      <c r="K331" s="27"/>
      <c r="L331" s="21">
        <f t="shared" ref="L331" ca="1" si="257">SUM(L328:L336)</f>
        <v>0</v>
      </c>
    </row>
    <row r="332" spans="1:12" ht="15" x14ac:dyDescent="0.25">
      <c r="A332" s="28">
        <f>A320</f>
        <v>2</v>
      </c>
      <c r="B332" s="14">
        <f>B320</f>
        <v>10</v>
      </c>
      <c r="C332" s="10" t="s">
        <v>26</v>
      </c>
      <c r="D332" s="7" t="s">
        <v>27</v>
      </c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5"/>
      <c r="B333" s="16"/>
      <c r="C333" s="11"/>
      <c r="D333" s="7" t="s">
        <v>28</v>
      </c>
      <c r="E333" s="50"/>
      <c r="F333" s="51"/>
      <c r="G333" s="51"/>
      <c r="H333" s="51"/>
      <c r="I333" s="51"/>
      <c r="J333" s="51"/>
      <c r="K333" s="52"/>
      <c r="L333" s="51"/>
    </row>
    <row r="334" spans="1:12" ht="15" x14ac:dyDescent="0.25">
      <c r="A334" s="25"/>
      <c r="B334" s="16"/>
      <c r="C334" s="11"/>
      <c r="D334" s="7" t="s">
        <v>29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7" t="s">
        <v>30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7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7" t="s">
        <v>32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7" t="s">
        <v>33</v>
      </c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5"/>
      <c r="B340" s="16"/>
      <c r="C340" s="11"/>
      <c r="D340" s="6"/>
      <c r="E340" s="50"/>
      <c r="F340" s="51"/>
      <c r="G340" s="51"/>
      <c r="H340" s="51"/>
      <c r="I340" s="51"/>
      <c r="J340" s="51"/>
      <c r="K340" s="52"/>
      <c r="L340" s="51"/>
    </row>
    <row r="341" spans="1:12" ht="15" x14ac:dyDescent="0.25">
      <c r="A341" s="26"/>
      <c r="B341" s="18"/>
      <c r="C341" s="8"/>
      <c r="D341" s="19" t="s">
        <v>39</v>
      </c>
      <c r="E341" s="9"/>
      <c r="F341" s="21">
        <f>SUM(F332:F340)</f>
        <v>0</v>
      </c>
      <c r="G341" s="21">
        <f t="shared" ref="G341" si="258">SUM(G332:G340)</f>
        <v>0</v>
      </c>
      <c r="H341" s="21">
        <f t="shared" ref="H341" si="259">SUM(H332:H340)</f>
        <v>0</v>
      </c>
      <c r="I341" s="21">
        <f t="shared" ref="I341" si="260">SUM(I332:I340)</f>
        <v>0</v>
      </c>
      <c r="J341" s="21">
        <f t="shared" ref="J341" si="261">SUM(J332:J340)</f>
        <v>0</v>
      </c>
      <c r="K341" s="27"/>
      <c r="L341" s="21">
        <f t="shared" ref="L341" ca="1" si="262">SUM(L338:L346)</f>
        <v>0</v>
      </c>
    </row>
    <row r="342" spans="1:12" ht="15" x14ac:dyDescent="0.25">
      <c r="A342" s="28">
        <f>A320</f>
        <v>2</v>
      </c>
      <c r="B342" s="14">
        <f>B320</f>
        <v>10</v>
      </c>
      <c r="C342" s="10" t="s">
        <v>34</v>
      </c>
      <c r="D342" s="12" t="s">
        <v>35</v>
      </c>
      <c r="E342" s="50"/>
      <c r="F342" s="51"/>
      <c r="G342" s="51"/>
      <c r="H342" s="51"/>
      <c r="I342" s="51"/>
      <c r="J342" s="51"/>
      <c r="K342" s="52"/>
      <c r="L342" s="51"/>
    </row>
    <row r="343" spans="1:12" ht="15" x14ac:dyDescent="0.25">
      <c r="A343" s="25"/>
      <c r="B343" s="16"/>
      <c r="C343" s="11"/>
      <c r="D343" s="12" t="s">
        <v>31</v>
      </c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25"/>
      <c r="B344" s="16"/>
      <c r="C344" s="11"/>
      <c r="D344" s="6"/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25"/>
      <c r="B345" s="16"/>
      <c r="C345" s="11"/>
      <c r="D345" s="6"/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26"/>
      <c r="B346" s="18"/>
      <c r="C346" s="8"/>
      <c r="D346" s="19" t="s">
        <v>39</v>
      </c>
      <c r="E346" s="9"/>
      <c r="F346" s="21">
        <f>SUM(F342:F345)</f>
        <v>0</v>
      </c>
      <c r="G346" s="21">
        <f t="shared" ref="G346" si="263">SUM(G342:G345)</f>
        <v>0</v>
      </c>
      <c r="H346" s="21">
        <f t="shared" ref="H346" si="264">SUM(H342:H345)</f>
        <v>0</v>
      </c>
      <c r="I346" s="21">
        <f t="shared" ref="I346" si="265">SUM(I342:I345)</f>
        <v>0</v>
      </c>
      <c r="J346" s="21">
        <f t="shared" ref="J346" si="266">SUM(J342:J345)</f>
        <v>0</v>
      </c>
      <c r="K346" s="27"/>
      <c r="L346" s="21">
        <f t="shared" ref="L346" ca="1" si="267">SUM(L339:L345)</f>
        <v>0</v>
      </c>
    </row>
    <row r="347" spans="1:12" ht="15" x14ac:dyDescent="0.25">
      <c r="A347" s="28">
        <f>A320</f>
        <v>2</v>
      </c>
      <c r="B347" s="14">
        <f>B320</f>
        <v>10</v>
      </c>
      <c r="C347" s="10" t="s">
        <v>36</v>
      </c>
      <c r="D347" s="7" t="s">
        <v>21</v>
      </c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25"/>
      <c r="B348" s="16"/>
      <c r="C348" s="11"/>
      <c r="D348" s="7" t="s">
        <v>30</v>
      </c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25"/>
      <c r="B349" s="16"/>
      <c r="C349" s="11"/>
      <c r="D349" s="7" t="s">
        <v>31</v>
      </c>
      <c r="E349" s="50"/>
      <c r="F349" s="51"/>
      <c r="G349" s="51"/>
      <c r="H349" s="51"/>
      <c r="I349" s="51"/>
      <c r="J349" s="51"/>
      <c r="K349" s="52"/>
      <c r="L349" s="51"/>
    </row>
    <row r="350" spans="1:12" ht="15" x14ac:dyDescent="0.25">
      <c r="A350" s="25"/>
      <c r="B350" s="16"/>
      <c r="C350" s="11"/>
      <c r="D350" s="7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2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2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26"/>
      <c r="B353" s="18"/>
      <c r="C353" s="8"/>
      <c r="D353" s="19" t="s">
        <v>39</v>
      </c>
      <c r="E353" s="9"/>
      <c r="F353" s="21">
        <f>SUM(F347:F352)</f>
        <v>0</v>
      </c>
      <c r="G353" s="21">
        <f t="shared" ref="G353" si="268">SUM(G347:G352)</f>
        <v>0</v>
      </c>
      <c r="H353" s="21">
        <f t="shared" ref="H353" si="269">SUM(H347:H352)</f>
        <v>0</v>
      </c>
      <c r="I353" s="21">
        <f t="shared" ref="I353" si="270">SUM(I347:I352)</f>
        <v>0</v>
      </c>
      <c r="J353" s="21">
        <f t="shared" ref="J353" si="271">SUM(J347:J352)</f>
        <v>0</v>
      </c>
      <c r="K353" s="27"/>
      <c r="L353" s="21">
        <f t="shared" ref="L353" ca="1" si="272">SUM(L347:L355)</f>
        <v>0</v>
      </c>
    </row>
    <row r="354" spans="1:12" ht="15" x14ac:dyDescent="0.25">
      <c r="A354" s="28">
        <f>A320</f>
        <v>2</v>
      </c>
      <c r="B354" s="14">
        <f>B320</f>
        <v>10</v>
      </c>
      <c r="C354" s="10" t="s">
        <v>37</v>
      </c>
      <c r="D354" s="12" t="s">
        <v>38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25"/>
      <c r="B355" s="16"/>
      <c r="C355" s="11"/>
      <c r="D355" s="12" t="s">
        <v>35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25"/>
      <c r="B356" s="16"/>
      <c r="C356" s="11"/>
      <c r="D356" s="12" t="s">
        <v>31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 x14ac:dyDescent="0.25">
      <c r="A357" s="25"/>
      <c r="B357" s="16"/>
      <c r="C357" s="11"/>
      <c r="D357" s="12" t="s">
        <v>24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25"/>
      <c r="B358" s="16"/>
      <c r="C358" s="11"/>
      <c r="D358" s="6"/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25"/>
      <c r="B359" s="16"/>
      <c r="C359" s="11"/>
      <c r="D359" s="6"/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26"/>
      <c r="B360" s="18"/>
      <c r="C360" s="8"/>
      <c r="D360" s="20" t="s">
        <v>39</v>
      </c>
      <c r="E360" s="9"/>
      <c r="F360" s="21">
        <f>SUM(F354:F359)</f>
        <v>0</v>
      </c>
      <c r="G360" s="21">
        <f t="shared" ref="G360" si="273">SUM(G354:G359)</f>
        <v>0</v>
      </c>
      <c r="H360" s="21">
        <f t="shared" ref="H360" si="274">SUM(H354:H359)</f>
        <v>0</v>
      </c>
      <c r="I360" s="21">
        <f t="shared" ref="I360" si="275">SUM(I354:I359)</f>
        <v>0</v>
      </c>
      <c r="J360" s="21">
        <f t="shared" ref="J360" si="276">SUM(J354:J359)</f>
        <v>0</v>
      </c>
      <c r="K360" s="27"/>
      <c r="L360" s="21">
        <f t="shared" ref="L360" ca="1" si="277">SUM(L354:L362)</f>
        <v>0</v>
      </c>
    </row>
    <row r="361" spans="1:12" ht="15.75" customHeight="1" thickBot="1" x14ac:dyDescent="0.25">
      <c r="A361" s="31">
        <f>A320</f>
        <v>2</v>
      </c>
      <c r="B361" s="32">
        <f>B320</f>
        <v>10</v>
      </c>
      <c r="C361" s="68" t="s">
        <v>4</v>
      </c>
      <c r="D361" s="69"/>
      <c r="E361" s="33"/>
      <c r="F361" s="34">
        <f>F327+F331+F341+F346+F353+F360</f>
        <v>530</v>
      </c>
      <c r="G361" s="34">
        <f t="shared" ref="G361" si="278">G327+G331+G341+G346+G353+G360</f>
        <v>19.84</v>
      </c>
      <c r="H361" s="34">
        <f t="shared" ref="H361" si="279">H327+H331+H341+H346+H353+H360</f>
        <v>18.169999999999998</v>
      </c>
      <c r="I361" s="34">
        <f t="shared" ref="I361" si="280">I327+I331+I341+I346+I353+I360</f>
        <v>75.75</v>
      </c>
      <c r="J361" s="34">
        <f t="shared" ref="J361" si="281">J327+J331+J341+J346+J353+J360</f>
        <v>547.9</v>
      </c>
      <c r="K361" s="35"/>
      <c r="L361" s="34">
        <f t="shared" ref="L361" ca="1" si="282">L327+L331+L341+L346+L353+L360</f>
        <v>0</v>
      </c>
    </row>
    <row r="362" spans="1:12" ht="16.5" thickBot="1" x14ac:dyDescent="0.3">
      <c r="A362" s="22">
        <v>2</v>
      </c>
      <c r="B362" s="23">
        <v>11</v>
      </c>
      <c r="C362" s="24" t="s">
        <v>20</v>
      </c>
      <c r="D362" s="5" t="s">
        <v>21</v>
      </c>
      <c r="E362" s="61" t="s">
        <v>88</v>
      </c>
      <c r="F362" s="58">
        <v>250</v>
      </c>
      <c r="G362" s="59">
        <v>8.75</v>
      </c>
      <c r="H362" s="59">
        <v>8</v>
      </c>
      <c r="I362" s="59">
        <v>15</v>
      </c>
      <c r="J362" s="59">
        <v>167.5</v>
      </c>
      <c r="K362" s="49">
        <v>12</v>
      </c>
      <c r="L362" s="48">
        <v>30.04</v>
      </c>
    </row>
    <row r="363" spans="1:12" ht="15.75" thickBot="1" x14ac:dyDescent="0.3">
      <c r="A363" s="25"/>
      <c r="B363" s="16"/>
      <c r="C363" s="11"/>
      <c r="D363" s="6"/>
      <c r="E363" s="50"/>
      <c r="F363" s="51"/>
      <c r="G363" s="51"/>
      <c r="H363" s="51"/>
      <c r="I363" s="51"/>
      <c r="J363" s="51"/>
      <c r="K363" s="52"/>
      <c r="L363" s="51"/>
    </row>
    <row r="364" spans="1:12" ht="16.5" thickBot="1" x14ac:dyDescent="0.3">
      <c r="A364" s="25"/>
      <c r="B364" s="16"/>
      <c r="C364" s="11"/>
      <c r="D364" s="7" t="s">
        <v>22</v>
      </c>
      <c r="E364" s="60" t="s">
        <v>48</v>
      </c>
      <c r="F364" s="58">
        <v>200</v>
      </c>
      <c r="G364" s="59">
        <v>6.8</v>
      </c>
      <c r="H364" s="59">
        <v>5.0599999999999996</v>
      </c>
      <c r="I364" s="59">
        <v>17.739999999999998</v>
      </c>
      <c r="J364" s="59">
        <v>148.66</v>
      </c>
      <c r="K364" s="52"/>
      <c r="L364" s="51">
        <v>26</v>
      </c>
    </row>
    <row r="365" spans="1:12" ht="16.5" thickBot="1" x14ac:dyDescent="0.3">
      <c r="A365" s="25"/>
      <c r="B365" s="16"/>
      <c r="C365" s="11"/>
      <c r="D365" s="7" t="s">
        <v>23</v>
      </c>
      <c r="E365" s="60" t="s">
        <v>63</v>
      </c>
      <c r="F365" s="58">
        <v>50</v>
      </c>
      <c r="G365" s="59">
        <v>3.8</v>
      </c>
      <c r="H365" s="59">
        <v>0.45</v>
      </c>
      <c r="I365" s="59">
        <v>23.35</v>
      </c>
      <c r="J365" s="59">
        <v>115.15</v>
      </c>
      <c r="K365" s="52"/>
      <c r="L365" s="51">
        <v>4.5</v>
      </c>
    </row>
    <row r="366" spans="1:12" ht="15.75" thickBot="1" x14ac:dyDescent="0.3">
      <c r="A366" s="25"/>
      <c r="B366" s="16"/>
      <c r="C366" s="11"/>
      <c r="D366" s="7" t="s">
        <v>24</v>
      </c>
      <c r="E366" s="50"/>
      <c r="F366" s="51"/>
      <c r="G366" s="51"/>
      <c r="H366" s="51"/>
      <c r="I366" s="51"/>
      <c r="J366" s="51"/>
      <c r="K366" s="52"/>
      <c r="L366" s="51"/>
    </row>
    <row r="367" spans="1:12" ht="16.5" thickBot="1" x14ac:dyDescent="0.3">
      <c r="A367" s="25"/>
      <c r="B367" s="16"/>
      <c r="C367" s="11"/>
      <c r="D367" s="6"/>
      <c r="E367" s="60" t="s">
        <v>89</v>
      </c>
      <c r="F367" s="58">
        <v>50</v>
      </c>
      <c r="G367" s="59">
        <v>3.64</v>
      </c>
      <c r="H367" s="59">
        <v>6.89</v>
      </c>
      <c r="I367" s="59">
        <v>30.67</v>
      </c>
      <c r="J367" s="59">
        <v>190.17</v>
      </c>
      <c r="K367" s="52"/>
      <c r="L367" s="51">
        <v>18</v>
      </c>
    </row>
    <row r="368" spans="1:12" ht="15" x14ac:dyDescent="0.25">
      <c r="A368" s="25"/>
      <c r="B368" s="16"/>
      <c r="C368" s="11"/>
      <c r="D368" s="6"/>
      <c r="E368" s="50"/>
      <c r="F368" s="51"/>
      <c r="G368" s="51"/>
      <c r="H368" s="51"/>
      <c r="I368" s="51"/>
      <c r="J368" s="51"/>
      <c r="K368" s="52"/>
      <c r="L368" s="51"/>
    </row>
    <row r="369" spans="1:12" ht="15" x14ac:dyDescent="0.25">
      <c r="A369" s="26"/>
      <c r="B369" s="18"/>
      <c r="C369" s="8"/>
      <c r="D369" s="19" t="s">
        <v>39</v>
      </c>
      <c r="E369" s="9"/>
      <c r="F369" s="21">
        <f>SUM(F362:F368)</f>
        <v>550</v>
      </c>
      <c r="G369" s="21">
        <f t="shared" ref="G369" si="283">SUM(G362:G368)</f>
        <v>22.990000000000002</v>
      </c>
      <c r="H369" s="21">
        <f t="shared" ref="H369" si="284">SUM(H362:H368)</f>
        <v>20.399999999999999</v>
      </c>
      <c r="I369" s="21">
        <f t="shared" ref="I369" si="285">SUM(I362:I368)</f>
        <v>86.759999999999991</v>
      </c>
      <c r="J369" s="21">
        <f t="shared" ref="J369" si="286">SUM(J362:J368)</f>
        <v>621.4799999999999</v>
      </c>
      <c r="K369" s="27"/>
      <c r="L369" s="21">
        <f t="shared" si="252"/>
        <v>78.539999999999992</v>
      </c>
    </row>
    <row r="370" spans="1:12" ht="15" x14ac:dyDescent="0.25">
      <c r="A370" s="28">
        <f>A362</f>
        <v>2</v>
      </c>
      <c r="B370" s="14">
        <f>B362</f>
        <v>11</v>
      </c>
      <c r="C370" s="10" t="s">
        <v>25</v>
      </c>
      <c r="D370" s="12" t="s">
        <v>24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25"/>
      <c r="B371" s="16"/>
      <c r="C371" s="11"/>
      <c r="D371" s="6"/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25"/>
      <c r="B372" s="16"/>
      <c r="C372" s="11"/>
      <c r="D372" s="6"/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26"/>
      <c r="B373" s="18"/>
      <c r="C373" s="8"/>
      <c r="D373" s="19" t="s">
        <v>39</v>
      </c>
      <c r="E373" s="9"/>
      <c r="F373" s="21">
        <f>SUM(F370:F372)</f>
        <v>0</v>
      </c>
      <c r="G373" s="21">
        <f t="shared" ref="G373" si="287">SUM(G370:G372)</f>
        <v>0</v>
      </c>
      <c r="H373" s="21">
        <f t="shared" ref="H373" si="288">SUM(H370:H372)</f>
        <v>0</v>
      </c>
      <c r="I373" s="21">
        <f t="shared" ref="I373" si="289">SUM(I370:I372)</f>
        <v>0</v>
      </c>
      <c r="J373" s="21">
        <f t="shared" ref="J373" si="290">SUM(J370:J372)</f>
        <v>0</v>
      </c>
      <c r="K373" s="27"/>
      <c r="L373" s="21">
        <f t="shared" ref="L373" ca="1" si="291">SUM(L370:L378)</f>
        <v>0</v>
      </c>
    </row>
    <row r="374" spans="1:12" ht="15" x14ac:dyDescent="0.25">
      <c r="A374" s="28">
        <f>A362</f>
        <v>2</v>
      </c>
      <c r="B374" s="14">
        <f>B362</f>
        <v>11</v>
      </c>
      <c r="C374" s="10" t="s">
        <v>26</v>
      </c>
      <c r="D374" s="7" t="s">
        <v>27</v>
      </c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25"/>
      <c r="B375" s="16"/>
      <c r="C375" s="11"/>
      <c r="D375" s="7" t="s">
        <v>28</v>
      </c>
      <c r="E375" s="50"/>
      <c r="F375" s="51"/>
      <c r="G375" s="51"/>
      <c r="H375" s="51"/>
      <c r="I375" s="51"/>
      <c r="J375" s="51"/>
      <c r="K375" s="52"/>
      <c r="L375" s="51"/>
    </row>
    <row r="376" spans="1:12" ht="15" x14ac:dyDescent="0.25">
      <c r="A376" s="25"/>
      <c r="B376" s="16"/>
      <c r="C376" s="11"/>
      <c r="D376" s="7" t="s">
        <v>29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25"/>
      <c r="B377" s="16"/>
      <c r="C377" s="11"/>
      <c r="D377" s="7" t="s">
        <v>30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25"/>
      <c r="B378" s="16"/>
      <c r="C378" s="11"/>
      <c r="D378" s="7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25"/>
      <c r="B379" s="16"/>
      <c r="C379" s="11"/>
      <c r="D379" s="7" t="s">
        <v>32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25"/>
      <c r="B380" s="16"/>
      <c r="C380" s="11"/>
      <c r="D380" s="7" t="s">
        <v>33</v>
      </c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2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25"/>
      <c r="B382" s="16"/>
      <c r="C382" s="11"/>
      <c r="D382" s="6"/>
      <c r="E382" s="50"/>
      <c r="F382" s="51"/>
      <c r="G382" s="51"/>
      <c r="H382" s="51"/>
      <c r="I382" s="51"/>
      <c r="J382" s="51"/>
      <c r="K382" s="52"/>
      <c r="L382" s="51"/>
    </row>
    <row r="383" spans="1:12" ht="15" x14ac:dyDescent="0.25">
      <c r="A383" s="26"/>
      <c r="B383" s="18"/>
      <c r="C383" s="8"/>
      <c r="D383" s="19" t="s">
        <v>39</v>
      </c>
      <c r="E383" s="9"/>
      <c r="F383" s="21">
        <f>SUM(F374:F382)</f>
        <v>0</v>
      </c>
      <c r="G383" s="21">
        <f t="shared" ref="G383" si="292">SUM(G374:G382)</f>
        <v>0</v>
      </c>
      <c r="H383" s="21">
        <f t="shared" ref="H383" si="293">SUM(H374:H382)</f>
        <v>0</v>
      </c>
      <c r="I383" s="21">
        <f t="shared" ref="I383" si="294">SUM(I374:I382)</f>
        <v>0</v>
      </c>
      <c r="J383" s="21">
        <f t="shared" ref="J383" si="295">SUM(J374:J382)</f>
        <v>0</v>
      </c>
      <c r="K383" s="27"/>
      <c r="L383" s="21">
        <f t="shared" ref="L383" ca="1" si="296">SUM(L380:L388)</f>
        <v>0</v>
      </c>
    </row>
    <row r="384" spans="1:12" ht="15" x14ac:dyDescent="0.25">
      <c r="A384" s="28">
        <f>A362</f>
        <v>2</v>
      </c>
      <c r="B384" s="14">
        <f>B362</f>
        <v>11</v>
      </c>
      <c r="C384" s="10" t="s">
        <v>34</v>
      </c>
      <c r="D384" s="12" t="s">
        <v>35</v>
      </c>
      <c r="E384" s="50"/>
      <c r="F384" s="51"/>
      <c r="G384" s="51"/>
      <c r="H384" s="51"/>
      <c r="I384" s="51"/>
      <c r="J384" s="51"/>
      <c r="K384" s="52"/>
      <c r="L384" s="51"/>
    </row>
    <row r="385" spans="1:12" ht="15" x14ac:dyDescent="0.25">
      <c r="A385" s="25"/>
      <c r="B385" s="16"/>
      <c r="C385" s="11"/>
      <c r="D385" s="12" t="s">
        <v>31</v>
      </c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6"/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6"/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6"/>
      <c r="B388" s="18"/>
      <c r="C388" s="8"/>
      <c r="D388" s="19" t="s">
        <v>39</v>
      </c>
      <c r="E388" s="9"/>
      <c r="F388" s="21">
        <f>SUM(F384:F387)</f>
        <v>0</v>
      </c>
      <c r="G388" s="21">
        <f t="shared" ref="G388" si="297">SUM(G384:G387)</f>
        <v>0</v>
      </c>
      <c r="H388" s="21">
        <f t="shared" ref="H388" si="298">SUM(H384:H387)</f>
        <v>0</v>
      </c>
      <c r="I388" s="21">
        <f t="shared" ref="I388" si="299">SUM(I384:I387)</f>
        <v>0</v>
      </c>
      <c r="J388" s="21">
        <f t="shared" ref="J388" si="300">SUM(J384:J387)</f>
        <v>0</v>
      </c>
      <c r="K388" s="27"/>
      <c r="L388" s="21">
        <f t="shared" ref="L388" ca="1" si="301">SUM(L381:L387)</f>
        <v>0</v>
      </c>
    </row>
    <row r="389" spans="1:12" ht="15" x14ac:dyDescent="0.25">
      <c r="A389" s="28">
        <f>A362</f>
        <v>2</v>
      </c>
      <c r="B389" s="14">
        <f>B362</f>
        <v>11</v>
      </c>
      <c r="C389" s="10" t="s">
        <v>36</v>
      </c>
      <c r="D389" s="7" t="s">
        <v>21</v>
      </c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7" t="s">
        <v>30</v>
      </c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5"/>
      <c r="B391" s="16"/>
      <c r="C391" s="11"/>
      <c r="D391" s="7" t="s">
        <v>31</v>
      </c>
      <c r="E391" s="50"/>
      <c r="F391" s="51"/>
      <c r="G391" s="51"/>
      <c r="H391" s="51"/>
      <c r="I391" s="51"/>
      <c r="J391" s="51"/>
      <c r="K391" s="52"/>
      <c r="L391" s="51"/>
    </row>
    <row r="392" spans="1:12" ht="15" x14ac:dyDescent="0.25">
      <c r="A392" s="25"/>
      <c r="B392" s="16"/>
      <c r="C392" s="11"/>
      <c r="D392" s="7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SUM(F389:F394)</f>
        <v>0</v>
      </c>
      <c r="G395" s="21">
        <f t="shared" ref="G395" si="302">SUM(G389:G394)</f>
        <v>0</v>
      </c>
      <c r="H395" s="21">
        <f t="shared" ref="H395" si="303">SUM(H389:H394)</f>
        <v>0</v>
      </c>
      <c r="I395" s="21">
        <f t="shared" ref="I395" si="304">SUM(I389:I394)</f>
        <v>0</v>
      </c>
      <c r="J395" s="21">
        <f t="shared" ref="J395" si="305">SUM(J389:J394)</f>
        <v>0</v>
      </c>
      <c r="K395" s="27"/>
      <c r="L395" s="21">
        <f t="shared" ref="L395" ca="1" si="306">SUM(L389:L397)</f>
        <v>0</v>
      </c>
    </row>
    <row r="396" spans="1:12" ht="15" x14ac:dyDescent="0.25">
      <c r="A396" s="28">
        <f>A362</f>
        <v>2</v>
      </c>
      <c r="B396" s="14">
        <f>B362</f>
        <v>11</v>
      </c>
      <c r="C396" s="10" t="s">
        <v>37</v>
      </c>
      <c r="D396" s="12" t="s">
        <v>38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12" t="s">
        <v>35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 x14ac:dyDescent="0.25">
      <c r="A398" s="25"/>
      <c r="B398" s="16"/>
      <c r="C398" s="11"/>
      <c r="D398" s="12" t="s">
        <v>31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 x14ac:dyDescent="0.25">
      <c r="A399" s="25"/>
      <c r="B399" s="16"/>
      <c r="C399" s="11"/>
      <c r="D399" s="12" t="s">
        <v>24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6"/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6"/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6"/>
      <c r="B402" s="18"/>
      <c r="C402" s="8"/>
      <c r="D402" s="20" t="s">
        <v>39</v>
      </c>
      <c r="E402" s="9"/>
      <c r="F402" s="21">
        <f>SUM(F396:F401)</f>
        <v>0</v>
      </c>
      <c r="G402" s="21">
        <f t="shared" ref="G402" si="307">SUM(G396:G401)</f>
        <v>0</v>
      </c>
      <c r="H402" s="21">
        <f t="shared" ref="H402" si="308">SUM(H396:H401)</f>
        <v>0</v>
      </c>
      <c r="I402" s="21">
        <f t="shared" ref="I402" si="309">SUM(I396:I401)</f>
        <v>0</v>
      </c>
      <c r="J402" s="21">
        <f t="shared" ref="J402" si="310">SUM(J396:J401)</f>
        <v>0</v>
      </c>
      <c r="K402" s="27"/>
      <c r="L402" s="21">
        <f t="shared" ref="L402" ca="1" si="311">SUM(L396:L404)</f>
        <v>0</v>
      </c>
    </row>
    <row r="403" spans="1:12" ht="15.75" customHeight="1" thickBot="1" x14ac:dyDescent="0.25">
      <c r="A403" s="31">
        <f>A362</f>
        <v>2</v>
      </c>
      <c r="B403" s="32">
        <f>B362</f>
        <v>11</v>
      </c>
      <c r="C403" s="68" t="s">
        <v>4</v>
      </c>
      <c r="D403" s="69"/>
      <c r="E403" s="33"/>
      <c r="F403" s="34">
        <f>F369+F373+F383+F388+F395+F402</f>
        <v>550</v>
      </c>
      <c r="G403" s="34">
        <f t="shared" ref="G403" si="312">G369+G373+G383+G388+G395+G402</f>
        <v>22.990000000000002</v>
      </c>
      <c r="H403" s="34">
        <f t="shared" ref="H403" si="313">H369+H373+H383+H388+H395+H402</f>
        <v>20.399999999999999</v>
      </c>
      <c r="I403" s="34">
        <f t="shared" ref="I403" si="314">I369+I373+I383+I388+I395+I402</f>
        <v>86.759999999999991</v>
      </c>
      <c r="J403" s="34">
        <f t="shared" ref="J403" si="315">J369+J373+J383+J388+J395+J402</f>
        <v>621.4799999999999</v>
      </c>
      <c r="K403" s="35"/>
      <c r="L403" s="34">
        <f t="shared" ref="L403" ca="1" si="316">L369+L373+L383+L388+L395+L402</f>
        <v>0</v>
      </c>
    </row>
    <row r="404" spans="1:12" ht="16.5" thickBot="1" x14ac:dyDescent="0.3">
      <c r="A404" s="22">
        <v>2</v>
      </c>
      <c r="B404" s="23">
        <v>12</v>
      </c>
      <c r="C404" s="24" t="s">
        <v>20</v>
      </c>
      <c r="D404" s="5" t="s">
        <v>21</v>
      </c>
      <c r="E404" s="61" t="s">
        <v>90</v>
      </c>
      <c r="F404" s="58">
        <v>150</v>
      </c>
      <c r="G404" s="59">
        <v>18.739999999999998</v>
      </c>
      <c r="H404" s="59">
        <v>31.04</v>
      </c>
      <c r="I404" s="59">
        <v>2.96</v>
      </c>
      <c r="J404" s="59">
        <v>362.27</v>
      </c>
      <c r="K404" s="49">
        <v>72</v>
      </c>
      <c r="L404" s="48">
        <v>41.38</v>
      </c>
    </row>
    <row r="405" spans="1:12" ht="16.5" thickBot="1" x14ac:dyDescent="0.3">
      <c r="A405" s="25"/>
      <c r="B405" s="16"/>
      <c r="C405" s="11"/>
      <c r="D405" s="6"/>
      <c r="E405" s="61" t="s">
        <v>91</v>
      </c>
      <c r="F405" s="58">
        <v>100</v>
      </c>
      <c r="G405" s="59">
        <v>1.4</v>
      </c>
      <c r="H405" s="59">
        <v>3.2</v>
      </c>
      <c r="I405" s="59">
        <v>12.2</v>
      </c>
      <c r="J405" s="59">
        <v>90</v>
      </c>
      <c r="K405" s="52"/>
      <c r="L405" s="51">
        <v>50</v>
      </c>
    </row>
    <row r="406" spans="1:12" ht="16.5" thickBot="1" x14ac:dyDescent="0.3">
      <c r="A406" s="25"/>
      <c r="B406" s="16"/>
      <c r="C406" s="11"/>
      <c r="D406" s="7" t="s">
        <v>22</v>
      </c>
      <c r="E406" s="61" t="s">
        <v>92</v>
      </c>
      <c r="F406" s="58">
        <v>200</v>
      </c>
      <c r="G406" s="59">
        <v>0.2</v>
      </c>
      <c r="H406" s="59">
        <v>0</v>
      </c>
      <c r="I406" s="59">
        <v>30</v>
      </c>
      <c r="J406" s="59">
        <v>120</v>
      </c>
      <c r="K406" s="52">
        <v>111</v>
      </c>
      <c r="L406" s="51">
        <v>6.08</v>
      </c>
    </row>
    <row r="407" spans="1:12" ht="16.5" thickBot="1" x14ac:dyDescent="0.3">
      <c r="A407" s="25"/>
      <c r="B407" s="16"/>
      <c r="C407" s="11"/>
      <c r="D407" s="7" t="s">
        <v>23</v>
      </c>
      <c r="E407" s="60" t="s">
        <v>63</v>
      </c>
      <c r="F407" s="58">
        <v>50</v>
      </c>
      <c r="G407" s="59">
        <v>3.8</v>
      </c>
      <c r="H407" s="59">
        <v>0.45</v>
      </c>
      <c r="I407" s="59">
        <v>23.35</v>
      </c>
      <c r="J407" s="59">
        <v>123.9</v>
      </c>
      <c r="K407" s="52"/>
      <c r="L407" s="51">
        <v>4.5</v>
      </c>
    </row>
    <row r="408" spans="1:12" ht="15" x14ac:dyDescent="0.25">
      <c r="A408" s="25"/>
      <c r="B408" s="16"/>
      <c r="C408" s="11"/>
      <c r="D408" s="7" t="s">
        <v>24</v>
      </c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5"/>
      <c r="B410" s="16"/>
      <c r="C410" s="11"/>
      <c r="D410" s="6"/>
      <c r="E410" s="50"/>
      <c r="F410" s="51"/>
      <c r="G410" s="51"/>
      <c r="H410" s="51"/>
      <c r="I410" s="51"/>
      <c r="J410" s="51"/>
      <c r="K410" s="52"/>
      <c r="L410" s="51"/>
    </row>
    <row r="411" spans="1:12" ht="15" x14ac:dyDescent="0.25">
      <c r="A411" s="26"/>
      <c r="B411" s="18"/>
      <c r="C411" s="8"/>
      <c r="D411" s="19" t="s">
        <v>39</v>
      </c>
      <c r="E411" s="9"/>
      <c r="F411" s="21">
        <f>SUM(F404:F410)</f>
        <v>500</v>
      </c>
      <c r="G411" s="21">
        <f t="shared" ref="G411" si="317">SUM(G404:G410)</f>
        <v>24.139999999999997</v>
      </c>
      <c r="H411" s="21">
        <f t="shared" ref="H411" si="318">SUM(H404:H410)</f>
        <v>34.690000000000005</v>
      </c>
      <c r="I411" s="21">
        <f t="shared" ref="I411" si="319">SUM(I404:I410)</f>
        <v>68.509999999999991</v>
      </c>
      <c r="J411" s="21">
        <f t="shared" ref="J411" si="320">SUM(J404:J410)</f>
        <v>696.17</v>
      </c>
      <c r="K411" s="27"/>
      <c r="L411" s="21">
        <f t="shared" ref="L411:L453" si="321">SUM(L404:L410)</f>
        <v>101.96</v>
      </c>
    </row>
    <row r="412" spans="1:12" ht="15" x14ac:dyDescent="0.25">
      <c r="A412" s="28">
        <f>A404</f>
        <v>2</v>
      </c>
      <c r="B412" s="14">
        <f>B404</f>
        <v>12</v>
      </c>
      <c r="C412" s="10" t="s">
        <v>25</v>
      </c>
      <c r="D412" s="12" t="s">
        <v>24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6"/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6"/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6"/>
      <c r="B415" s="18"/>
      <c r="C415" s="8"/>
      <c r="D415" s="19" t="s">
        <v>39</v>
      </c>
      <c r="E415" s="9"/>
      <c r="F415" s="21">
        <f>SUM(F412:F414)</f>
        <v>0</v>
      </c>
      <c r="G415" s="21">
        <f t="shared" ref="G415" si="322">SUM(G412:G414)</f>
        <v>0</v>
      </c>
      <c r="H415" s="21">
        <f t="shared" ref="H415" si="323">SUM(H412:H414)</f>
        <v>0</v>
      </c>
      <c r="I415" s="21">
        <f t="shared" ref="I415" si="324">SUM(I412:I414)</f>
        <v>0</v>
      </c>
      <c r="J415" s="21">
        <f t="shared" ref="J415" si="325">SUM(J412:J414)</f>
        <v>0</v>
      </c>
      <c r="K415" s="27"/>
      <c r="L415" s="21">
        <f t="shared" ref="L415" ca="1" si="326">SUM(L412:L420)</f>
        <v>0</v>
      </c>
    </row>
    <row r="416" spans="1:12" ht="15" x14ac:dyDescent="0.25">
      <c r="A416" s="28">
        <f>A404</f>
        <v>2</v>
      </c>
      <c r="B416" s="14">
        <f>B404</f>
        <v>12</v>
      </c>
      <c r="C416" s="10" t="s">
        <v>26</v>
      </c>
      <c r="D416" s="7" t="s">
        <v>27</v>
      </c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5"/>
      <c r="B417" s="16"/>
      <c r="C417" s="11"/>
      <c r="D417" s="7" t="s">
        <v>28</v>
      </c>
      <c r="E417" s="50"/>
      <c r="F417" s="51"/>
      <c r="G417" s="51"/>
      <c r="H417" s="51"/>
      <c r="I417" s="51"/>
      <c r="J417" s="51"/>
      <c r="K417" s="52"/>
      <c r="L417" s="51"/>
    </row>
    <row r="418" spans="1:12" ht="15" x14ac:dyDescent="0.25">
      <c r="A418" s="25"/>
      <c r="B418" s="16"/>
      <c r="C418" s="11"/>
      <c r="D418" s="7" t="s">
        <v>29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7" t="s">
        <v>30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7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7" t="s">
        <v>32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7" t="s">
        <v>33</v>
      </c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5"/>
      <c r="B424" s="16"/>
      <c r="C424" s="11"/>
      <c r="D424" s="6"/>
      <c r="E424" s="50"/>
      <c r="F424" s="51"/>
      <c r="G424" s="51"/>
      <c r="H424" s="51"/>
      <c r="I424" s="51"/>
      <c r="J424" s="51"/>
      <c r="K424" s="52"/>
      <c r="L424" s="51"/>
    </row>
    <row r="425" spans="1:12" ht="15" x14ac:dyDescent="0.25">
      <c r="A425" s="26"/>
      <c r="B425" s="18"/>
      <c r="C425" s="8"/>
      <c r="D425" s="19" t="s">
        <v>39</v>
      </c>
      <c r="E425" s="9"/>
      <c r="F425" s="21">
        <f>SUM(F416:F424)</f>
        <v>0</v>
      </c>
      <c r="G425" s="21">
        <f t="shared" ref="G425" si="327">SUM(G416:G424)</f>
        <v>0</v>
      </c>
      <c r="H425" s="21">
        <f t="shared" ref="H425" si="328">SUM(H416:H424)</f>
        <v>0</v>
      </c>
      <c r="I425" s="21">
        <f t="shared" ref="I425" si="329">SUM(I416:I424)</f>
        <v>0</v>
      </c>
      <c r="J425" s="21">
        <f t="shared" ref="J425" si="330">SUM(J416:J424)</f>
        <v>0</v>
      </c>
      <c r="K425" s="27"/>
      <c r="L425" s="21">
        <f t="shared" ref="L425" ca="1" si="331">SUM(L422:L430)</f>
        <v>0</v>
      </c>
    </row>
    <row r="426" spans="1:12" ht="15" x14ac:dyDescent="0.25">
      <c r="A426" s="28">
        <f>A404</f>
        <v>2</v>
      </c>
      <c r="B426" s="14">
        <f>B404</f>
        <v>12</v>
      </c>
      <c r="C426" s="10" t="s">
        <v>34</v>
      </c>
      <c r="D426" s="12" t="s">
        <v>35</v>
      </c>
      <c r="E426" s="50"/>
      <c r="F426" s="51"/>
      <c r="G426" s="51"/>
      <c r="H426" s="51"/>
      <c r="I426" s="51"/>
      <c r="J426" s="51"/>
      <c r="K426" s="52"/>
      <c r="L426" s="51"/>
    </row>
    <row r="427" spans="1:12" ht="15" x14ac:dyDescent="0.25">
      <c r="A427" s="25"/>
      <c r="B427" s="16"/>
      <c r="C427" s="11"/>
      <c r="D427" s="12" t="s">
        <v>31</v>
      </c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6"/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6"/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6"/>
      <c r="B430" s="18"/>
      <c r="C430" s="8"/>
      <c r="D430" s="19" t="s">
        <v>39</v>
      </c>
      <c r="E430" s="9"/>
      <c r="F430" s="21">
        <f>SUM(F426:F429)</f>
        <v>0</v>
      </c>
      <c r="G430" s="21">
        <f t="shared" ref="G430" si="332">SUM(G426:G429)</f>
        <v>0</v>
      </c>
      <c r="H430" s="21">
        <f t="shared" ref="H430" si="333">SUM(H426:H429)</f>
        <v>0</v>
      </c>
      <c r="I430" s="21">
        <f t="shared" ref="I430" si="334">SUM(I426:I429)</f>
        <v>0</v>
      </c>
      <c r="J430" s="21">
        <f t="shared" ref="J430" si="335">SUM(J426:J429)</f>
        <v>0</v>
      </c>
      <c r="K430" s="27"/>
      <c r="L430" s="21">
        <f t="shared" ref="L430" ca="1" si="336">SUM(L423:L429)</f>
        <v>0</v>
      </c>
    </row>
    <row r="431" spans="1:12" ht="15" x14ac:dyDescent="0.25">
      <c r="A431" s="28">
        <f>A404</f>
        <v>2</v>
      </c>
      <c r="B431" s="14">
        <f>B404</f>
        <v>12</v>
      </c>
      <c r="C431" s="10" t="s">
        <v>36</v>
      </c>
      <c r="D431" s="7" t="s">
        <v>21</v>
      </c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7" t="s">
        <v>30</v>
      </c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5"/>
      <c r="B433" s="16"/>
      <c r="C433" s="11"/>
      <c r="D433" s="7" t="s">
        <v>31</v>
      </c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5"/>
      <c r="B434" s="16"/>
      <c r="C434" s="11"/>
      <c r="D434" s="7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SUM(F431:F436)</f>
        <v>0</v>
      </c>
      <c r="G437" s="21">
        <f t="shared" ref="G437" si="337">SUM(G431:G436)</f>
        <v>0</v>
      </c>
      <c r="H437" s="21">
        <f t="shared" ref="H437" si="338">SUM(H431:H436)</f>
        <v>0</v>
      </c>
      <c r="I437" s="21">
        <f t="shared" ref="I437" si="339">SUM(I431:I436)</f>
        <v>0</v>
      </c>
      <c r="J437" s="21">
        <f t="shared" ref="J437" si="340">SUM(J431:J436)</f>
        <v>0</v>
      </c>
      <c r="K437" s="27"/>
      <c r="L437" s="21">
        <f t="shared" ref="L437" ca="1" si="341">SUM(L431:L439)</f>
        <v>0</v>
      </c>
    </row>
    <row r="438" spans="1:12" ht="15" x14ac:dyDescent="0.25">
      <c r="A438" s="28">
        <f>A404</f>
        <v>2</v>
      </c>
      <c r="B438" s="14">
        <f>B404</f>
        <v>12</v>
      </c>
      <c r="C438" s="10" t="s">
        <v>37</v>
      </c>
      <c r="D438" s="12" t="s">
        <v>38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12" t="s">
        <v>35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12" t="s">
        <v>31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12" t="s">
        <v>24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6"/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6"/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6"/>
      <c r="B444" s="18"/>
      <c r="C444" s="8"/>
      <c r="D444" s="20" t="s">
        <v>39</v>
      </c>
      <c r="E444" s="9"/>
      <c r="F444" s="21">
        <f>SUM(F438:F443)</f>
        <v>0</v>
      </c>
      <c r="G444" s="21">
        <f t="shared" ref="G444" si="342">SUM(G438:G443)</f>
        <v>0</v>
      </c>
      <c r="H444" s="21">
        <f t="shared" ref="H444" si="343">SUM(H438:H443)</f>
        <v>0</v>
      </c>
      <c r="I444" s="21">
        <f t="shared" ref="I444" si="344">SUM(I438:I443)</f>
        <v>0</v>
      </c>
      <c r="J444" s="21">
        <f t="shared" ref="J444" si="345">SUM(J438:J443)</f>
        <v>0</v>
      </c>
      <c r="K444" s="27"/>
      <c r="L444" s="21">
        <f t="shared" ref="L444" ca="1" si="346">SUM(L438:L446)</f>
        <v>0</v>
      </c>
    </row>
    <row r="445" spans="1:12" ht="15.75" customHeight="1" thickBot="1" x14ac:dyDescent="0.25">
      <c r="A445" s="31">
        <f>A404</f>
        <v>2</v>
      </c>
      <c r="B445" s="32">
        <f>B404</f>
        <v>12</v>
      </c>
      <c r="C445" s="68" t="s">
        <v>4</v>
      </c>
      <c r="D445" s="69"/>
      <c r="E445" s="33"/>
      <c r="F445" s="34">
        <f>F411+F415+F425+F430+F437+F444</f>
        <v>500</v>
      </c>
      <c r="G445" s="34">
        <f t="shared" ref="G445" si="347">G411+G415+G425+G430+G437+G444</f>
        <v>24.139999999999997</v>
      </c>
      <c r="H445" s="34">
        <f t="shared" ref="H445" si="348">H411+H415+H425+H430+H437+H444</f>
        <v>34.690000000000005</v>
      </c>
      <c r="I445" s="34">
        <f t="shared" ref="I445" si="349">I411+I415+I425+I430+I437+I444</f>
        <v>68.509999999999991</v>
      </c>
      <c r="J445" s="34">
        <f t="shared" ref="J445" si="350">J411+J415+J425+J430+J437+J444</f>
        <v>696.17</v>
      </c>
      <c r="K445" s="35"/>
      <c r="L445" s="34">
        <f t="shared" ref="L445" ca="1" si="351">L411+L415+L425+L430+L437+L444</f>
        <v>0</v>
      </c>
    </row>
    <row r="446" spans="1:12" ht="16.5" thickBot="1" x14ac:dyDescent="0.3">
      <c r="A446" s="22">
        <v>2</v>
      </c>
      <c r="B446" s="23">
        <v>13</v>
      </c>
      <c r="C446" s="24" t="s">
        <v>20</v>
      </c>
      <c r="D446" s="5" t="s">
        <v>21</v>
      </c>
      <c r="E446" s="61" t="s">
        <v>93</v>
      </c>
      <c r="F446" s="58">
        <v>150</v>
      </c>
      <c r="G446" s="59">
        <v>5.4</v>
      </c>
      <c r="H446" s="59">
        <v>0.75</v>
      </c>
      <c r="I446" s="59">
        <v>30.9</v>
      </c>
      <c r="J446" s="59">
        <v>157.5</v>
      </c>
      <c r="K446" s="49">
        <v>55</v>
      </c>
      <c r="L446" s="48">
        <v>11.44</v>
      </c>
    </row>
    <row r="447" spans="1:12" ht="16.5" thickBot="1" x14ac:dyDescent="0.3">
      <c r="A447" s="25"/>
      <c r="B447" s="16"/>
      <c r="C447" s="11"/>
      <c r="D447" s="6"/>
      <c r="E447" s="61" t="s">
        <v>94</v>
      </c>
      <c r="F447" s="58">
        <v>100</v>
      </c>
      <c r="G447" s="59">
        <v>7.2</v>
      </c>
      <c r="H447" s="59">
        <v>10.9</v>
      </c>
      <c r="I447" s="59">
        <v>9.6</v>
      </c>
      <c r="J447" s="59">
        <v>165</v>
      </c>
      <c r="K447" s="52">
        <v>48</v>
      </c>
      <c r="L447" s="51">
        <v>39.86</v>
      </c>
    </row>
    <row r="448" spans="1:12" ht="16.5" thickBot="1" x14ac:dyDescent="0.3">
      <c r="A448" s="25"/>
      <c r="B448" s="16"/>
      <c r="C448" s="11"/>
      <c r="D448" s="7" t="s">
        <v>22</v>
      </c>
      <c r="E448" s="61" t="s">
        <v>95</v>
      </c>
      <c r="F448" s="58">
        <v>200</v>
      </c>
      <c r="G448" s="59">
        <v>0.4</v>
      </c>
      <c r="H448" s="59">
        <v>0</v>
      </c>
      <c r="I448" s="59">
        <v>26.4</v>
      </c>
      <c r="J448" s="59">
        <v>106</v>
      </c>
      <c r="K448" s="52">
        <v>114</v>
      </c>
      <c r="L448" s="51">
        <v>6.7</v>
      </c>
    </row>
    <row r="449" spans="1:12" ht="16.5" thickBot="1" x14ac:dyDescent="0.3">
      <c r="A449" s="25"/>
      <c r="B449" s="16"/>
      <c r="C449" s="11"/>
      <c r="D449" s="7" t="s">
        <v>23</v>
      </c>
      <c r="E449" s="60" t="s">
        <v>63</v>
      </c>
      <c r="F449" s="58">
        <v>50</v>
      </c>
      <c r="G449" s="59">
        <v>3.8</v>
      </c>
      <c r="H449" s="59">
        <v>0.45</v>
      </c>
      <c r="I449" s="59">
        <v>23.35</v>
      </c>
      <c r="J449" s="59">
        <v>115.15</v>
      </c>
      <c r="K449" s="52"/>
      <c r="L449" s="51">
        <v>4.5</v>
      </c>
    </row>
    <row r="450" spans="1:12" ht="15.75" thickBot="1" x14ac:dyDescent="0.3">
      <c r="A450" s="25"/>
      <c r="B450" s="16"/>
      <c r="C450" s="11"/>
      <c r="D450" s="7" t="s">
        <v>24</v>
      </c>
      <c r="E450" s="50"/>
      <c r="F450" s="51"/>
      <c r="G450" s="51"/>
      <c r="H450" s="51"/>
      <c r="I450" s="51"/>
      <c r="J450" s="51"/>
      <c r="K450" s="52"/>
      <c r="L450" s="51"/>
    </row>
    <row r="451" spans="1:12" ht="16.5" thickBot="1" x14ac:dyDescent="0.3">
      <c r="A451" s="25"/>
      <c r="B451" s="16"/>
      <c r="C451" s="11"/>
      <c r="D451" s="6"/>
      <c r="E451" s="61" t="s">
        <v>96</v>
      </c>
      <c r="F451" s="58">
        <v>100</v>
      </c>
      <c r="G451" s="59">
        <v>1.4</v>
      </c>
      <c r="H451" s="59">
        <v>6.6</v>
      </c>
      <c r="I451" s="59">
        <v>8.33</v>
      </c>
      <c r="J451" s="59">
        <v>99</v>
      </c>
      <c r="K451" s="52">
        <v>79</v>
      </c>
      <c r="L451" s="66">
        <v>13.38</v>
      </c>
    </row>
    <row r="452" spans="1:12" ht="15" x14ac:dyDescent="0.25">
      <c r="A452" s="25"/>
      <c r="B452" s="16"/>
      <c r="C452" s="11"/>
      <c r="D452" s="6"/>
      <c r="E452" s="50"/>
      <c r="F452" s="51"/>
      <c r="G452" s="51"/>
      <c r="H452" s="51"/>
      <c r="I452" s="51"/>
      <c r="J452" s="51"/>
      <c r="K452" s="52"/>
      <c r="L452" s="51"/>
    </row>
    <row r="453" spans="1:12" ht="15" x14ac:dyDescent="0.25">
      <c r="A453" s="26"/>
      <c r="B453" s="18"/>
      <c r="C453" s="8"/>
      <c r="D453" s="19" t="s">
        <v>39</v>
      </c>
      <c r="E453" s="9"/>
      <c r="F453" s="21">
        <f>SUM(F446:F452)</f>
        <v>600</v>
      </c>
      <c r="G453" s="21">
        <f t="shared" ref="G453" si="352">SUM(G446:G452)</f>
        <v>18.2</v>
      </c>
      <c r="H453" s="21">
        <f t="shared" ref="H453" si="353">SUM(H446:H452)</f>
        <v>18.7</v>
      </c>
      <c r="I453" s="21">
        <f t="shared" ref="I453" si="354">SUM(I446:I452)</f>
        <v>98.58</v>
      </c>
      <c r="J453" s="21">
        <f t="shared" ref="J453" si="355">SUM(J446:J452)</f>
        <v>642.65</v>
      </c>
      <c r="K453" s="27"/>
      <c r="L453" s="21">
        <f t="shared" si="321"/>
        <v>75.88</v>
      </c>
    </row>
    <row r="454" spans="1:12" ht="15" x14ac:dyDescent="0.25">
      <c r="A454" s="28">
        <f>A446</f>
        <v>2</v>
      </c>
      <c r="B454" s="14">
        <f>B446</f>
        <v>13</v>
      </c>
      <c r="C454" s="10" t="s">
        <v>25</v>
      </c>
      <c r="D454" s="12" t="s">
        <v>24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6"/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6"/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6"/>
      <c r="B457" s="18"/>
      <c r="C457" s="8"/>
      <c r="D457" s="19" t="s">
        <v>39</v>
      </c>
      <c r="E457" s="9"/>
      <c r="F457" s="21">
        <f>SUM(F454:F456)</f>
        <v>0</v>
      </c>
      <c r="G457" s="21">
        <f t="shared" ref="G457" si="356">SUM(G454:G456)</f>
        <v>0</v>
      </c>
      <c r="H457" s="21">
        <f t="shared" ref="H457" si="357">SUM(H454:H456)</f>
        <v>0</v>
      </c>
      <c r="I457" s="21">
        <f t="shared" ref="I457" si="358">SUM(I454:I456)</f>
        <v>0</v>
      </c>
      <c r="J457" s="21">
        <f t="shared" ref="J457" si="359">SUM(J454:J456)</f>
        <v>0</v>
      </c>
      <c r="K457" s="27"/>
      <c r="L457" s="21">
        <f t="shared" ref="L457" ca="1" si="360">SUM(L454:L462)</f>
        <v>0</v>
      </c>
    </row>
    <row r="458" spans="1:12" ht="15" x14ac:dyDescent="0.25">
      <c r="A458" s="28">
        <f>A446</f>
        <v>2</v>
      </c>
      <c r="B458" s="14">
        <f>B446</f>
        <v>13</v>
      </c>
      <c r="C458" s="10" t="s">
        <v>26</v>
      </c>
      <c r="D458" s="7" t="s">
        <v>27</v>
      </c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5"/>
      <c r="B459" s="16"/>
      <c r="C459" s="11"/>
      <c r="D459" s="7" t="s">
        <v>28</v>
      </c>
      <c r="E459" s="50"/>
      <c r="F459" s="51"/>
      <c r="G459" s="51"/>
      <c r="H459" s="51"/>
      <c r="I459" s="51"/>
      <c r="J459" s="51"/>
      <c r="K459" s="52"/>
      <c r="L459" s="51"/>
    </row>
    <row r="460" spans="1:12" ht="15" x14ac:dyDescent="0.25">
      <c r="A460" s="25"/>
      <c r="B460" s="16"/>
      <c r="C460" s="11"/>
      <c r="D460" s="7" t="s">
        <v>29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7" t="s">
        <v>30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7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7" t="s">
        <v>32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7" t="s">
        <v>33</v>
      </c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5"/>
      <c r="B466" s="16"/>
      <c r="C466" s="11"/>
      <c r="D466" s="6"/>
      <c r="E466" s="50"/>
      <c r="F466" s="51"/>
      <c r="G466" s="51"/>
      <c r="H466" s="51"/>
      <c r="I466" s="51"/>
      <c r="J466" s="51"/>
      <c r="K466" s="52"/>
      <c r="L466" s="51"/>
    </row>
    <row r="467" spans="1:12" ht="15" x14ac:dyDescent="0.25">
      <c r="A467" s="26"/>
      <c r="B467" s="18"/>
      <c r="C467" s="8"/>
      <c r="D467" s="19" t="s">
        <v>39</v>
      </c>
      <c r="E467" s="9"/>
      <c r="F467" s="21">
        <f>SUM(F458:F466)</f>
        <v>0</v>
      </c>
      <c r="G467" s="21">
        <f t="shared" ref="G467" si="361">SUM(G458:G466)</f>
        <v>0</v>
      </c>
      <c r="H467" s="21">
        <f t="shared" ref="H467" si="362">SUM(H458:H466)</f>
        <v>0</v>
      </c>
      <c r="I467" s="21">
        <f t="shared" ref="I467" si="363">SUM(I458:I466)</f>
        <v>0</v>
      </c>
      <c r="J467" s="21">
        <f t="shared" ref="J467" si="364">SUM(J458:J466)</f>
        <v>0</v>
      </c>
      <c r="K467" s="27"/>
      <c r="L467" s="21">
        <f t="shared" ref="L467" ca="1" si="365">SUM(L464:L472)</f>
        <v>0</v>
      </c>
    </row>
    <row r="468" spans="1:12" ht="15" x14ac:dyDescent="0.25">
      <c r="A468" s="28">
        <f>A446</f>
        <v>2</v>
      </c>
      <c r="B468" s="14">
        <f>B446</f>
        <v>13</v>
      </c>
      <c r="C468" s="10" t="s">
        <v>34</v>
      </c>
      <c r="D468" s="12" t="s">
        <v>35</v>
      </c>
      <c r="E468" s="50"/>
      <c r="F468" s="51"/>
      <c r="G468" s="51"/>
      <c r="H468" s="51"/>
      <c r="I468" s="51"/>
      <c r="J468" s="51"/>
      <c r="K468" s="52"/>
      <c r="L468" s="51"/>
    </row>
    <row r="469" spans="1:12" ht="15" x14ac:dyDescent="0.25">
      <c r="A469" s="25"/>
      <c r="B469" s="16"/>
      <c r="C469" s="11"/>
      <c r="D469" s="12" t="s">
        <v>31</v>
      </c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6"/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6"/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6"/>
      <c r="B472" s="18"/>
      <c r="C472" s="8"/>
      <c r="D472" s="19" t="s">
        <v>39</v>
      </c>
      <c r="E472" s="9"/>
      <c r="F472" s="21">
        <f>SUM(F468:F471)</f>
        <v>0</v>
      </c>
      <c r="G472" s="21">
        <f t="shared" ref="G472" si="366">SUM(G468:G471)</f>
        <v>0</v>
      </c>
      <c r="H472" s="21">
        <f t="shared" ref="H472" si="367">SUM(H468:H471)</f>
        <v>0</v>
      </c>
      <c r="I472" s="21">
        <f t="shared" ref="I472" si="368">SUM(I468:I471)</f>
        <v>0</v>
      </c>
      <c r="J472" s="21">
        <f t="shared" ref="J472" si="369">SUM(J468:J471)</f>
        <v>0</v>
      </c>
      <c r="K472" s="27"/>
      <c r="L472" s="21">
        <f t="shared" ref="L472" ca="1" si="370">SUM(L465:L471)</f>
        <v>0</v>
      </c>
    </row>
    <row r="473" spans="1:12" ht="15" x14ac:dyDescent="0.25">
      <c r="A473" s="28">
        <f>A446</f>
        <v>2</v>
      </c>
      <c r="B473" s="14">
        <f>B446</f>
        <v>13</v>
      </c>
      <c r="C473" s="10" t="s">
        <v>36</v>
      </c>
      <c r="D473" s="7" t="s">
        <v>21</v>
      </c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7" t="s">
        <v>30</v>
      </c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5"/>
      <c r="B475" s="16"/>
      <c r="C475" s="11"/>
      <c r="D475" s="7" t="s">
        <v>31</v>
      </c>
      <c r="E475" s="50"/>
      <c r="F475" s="51"/>
      <c r="G475" s="51"/>
      <c r="H475" s="51"/>
      <c r="I475" s="51"/>
      <c r="J475" s="51"/>
      <c r="K475" s="52"/>
      <c r="L475" s="51"/>
    </row>
    <row r="476" spans="1:12" ht="15" x14ac:dyDescent="0.25">
      <c r="A476" s="25"/>
      <c r="B476" s="16"/>
      <c r="C476" s="11"/>
      <c r="D476" s="7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SUM(F473:F478)</f>
        <v>0</v>
      </c>
      <c r="G479" s="21">
        <f t="shared" ref="G479" si="371">SUM(G473:G478)</f>
        <v>0</v>
      </c>
      <c r="H479" s="21">
        <f t="shared" ref="H479" si="372">SUM(H473:H478)</f>
        <v>0</v>
      </c>
      <c r="I479" s="21">
        <f t="shared" ref="I479" si="373">SUM(I473:I478)</f>
        <v>0</v>
      </c>
      <c r="J479" s="21">
        <f t="shared" ref="J479" si="374">SUM(J473:J478)</f>
        <v>0</v>
      </c>
      <c r="K479" s="27"/>
      <c r="L479" s="21">
        <f t="shared" ref="L479" ca="1" si="375">SUM(L473:L481)</f>
        <v>0</v>
      </c>
    </row>
    <row r="480" spans="1:12" ht="15" x14ac:dyDescent="0.25">
      <c r="A480" s="28">
        <f>A446</f>
        <v>2</v>
      </c>
      <c r="B480" s="14">
        <f>B446</f>
        <v>13</v>
      </c>
      <c r="C480" s="10" t="s">
        <v>37</v>
      </c>
      <c r="D480" s="12" t="s">
        <v>38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12" t="s">
        <v>35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12" t="s">
        <v>31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12" t="s">
        <v>24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6"/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6"/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6"/>
      <c r="B486" s="18"/>
      <c r="C486" s="8"/>
      <c r="D486" s="20" t="s">
        <v>39</v>
      </c>
      <c r="E486" s="9"/>
      <c r="F486" s="21">
        <f>SUM(F480:F485)</f>
        <v>0</v>
      </c>
      <c r="G486" s="21">
        <f t="shared" ref="G486" si="376">SUM(G480:G485)</f>
        <v>0</v>
      </c>
      <c r="H486" s="21">
        <f t="shared" ref="H486" si="377">SUM(H480:H485)</f>
        <v>0</v>
      </c>
      <c r="I486" s="21">
        <f t="shared" ref="I486" si="378">SUM(I480:I485)</f>
        <v>0</v>
      </c>
      <c r="J486" s="21">
        <f t="shared" ref="J486" si="379">SUM(J480:J485)</f>
        <v>0</v>
      </c>
      <c r="K486" s="27"/>
      <c r="L486" s="21">
        <f t="shared" ref="L486" ca="1" si="380">SUM(L480:L488)</f>
        <v>0</v>
      </c>
    </row>
    <row r="487" spans="1:12" ht="15.75" customHeight="1" thickBot="1" x14ac:dyDescent="0.25">
      <c r="A487" s="31">
        <f>A446</f>
        <v>2</v>
      </c>
      <c r="B487" s="32">
        <f>B446</f>
        <v>13</v>
      </c>
      <c r="C487" s="68" t="s">
        <v>4</v>
      </c>
      <c r="D487" s="69"/>
      <c r="E487" s="33"/>
      <c r="F487" s="34">
        <f>F453+F457+F467+F472+F479+F486</f>
        <v>600</v>
      </c>
      <c r="G487" s="34">
        <f t="shared" ref="G487" si="381">G453+G457+G467+G472+G479+G486</f>
        <v>18.2</v>
      </c>
      <c r="H487" s="34">
        <f t="shared" ref="H487" si="382">H453+H457+H467+H472+H479+H486</f>
        <v>18.7</v>
      </c>
      <c r="I487" s="34">
        <f t="shared" ref="I487" si="383">I453+I457+I467+I472+I479+I486</f>
        <v>98.58</v>
      </c>
      <c r="J487" s="34">
        <f t="shared" ref="J487" si="384">J453+J457+J467+J472+J479+J486</f>
        <v>642.65</v>
      </c>
      <c r="K487" s="35"/>
      <c r="L487" s="34">
        <f t="shared" ref="L487" ca="1" si="385">L453+L457+L467+L472+L479+L486</f>
        <v>0</v>
      </c>
    </row>
    <row r="488" spans="1:12" ht="16.5" thickBot="1" x14ac:dyDescent="0.3">
      <c r="A488" s="22">
        <v>2</v>
      </c>
      <c r="B488" s="23">
        <v>14</v>
      </c>
      <c r="C488" s="24" t="s">
        <v>20</v>
      </c>
      <c r="D488" s="5" t="s">
        <v>21</v>
      </c>
      <c r="E488" s="61" t="s">
        <v>97</v>
      </c>
      <c r="F488" s="58">
        <v>200</v>
      </c>
      <c r="G488" s="59">
        <v>6.2</v>
      </c>
      <c r="H488" s="59">
        <v>8.0500000000000007</v>
      </c>
      <c r="I488" s="59">
        <v>31.09</v>
      </c>
      <c r="J488" s="59">
        <v>222.02</v>
      </c>
      <c r="K488" s="49"/>
      <c r="L488" s="48">
        <v>17.309999999999999</v>
      </c>
    </row>
    <row r="489" spans="1:12" ht="15.75" thickBot="1" x14ac:dyDescent="0.3">
      <c r="A489" s="25"/>
      <c r="B489" s="16"/>
      <c r="C489" s="11"/>
      <c r="D489" s="6"/>
      <c r="E489" s="50"/>
      <c r="F489" s="51"/>
      <c r="G489" s="51"/>
      <c r="H489" s="51"/>
      <c r="I489" s="51"/>
      <c r="J489" s="51"/>
      <c r="K489" s="52"/>
      <c r="L489" s="51"/>
    </row>
    <row r="490" spans="1:12" ht="16.5" thickBot="1" x14ac:dyDescent="0.3">
      <c r="A490" s="25"/>
      <c r="B490" s="16"/>
      <c r="C490" s="11"/>
      <c r="D490" s="7" t="s">
        <v>22</v>
      </c>
      <c r="E490" s="61" t="s">
        <v>98</v>
      </c>
      <c r="F490" s="58">
        <v>200</v>
      </c>
      <c r="G490" s="59">
        <v>4.33</v>
      </c>
      <c r="H490" s="59">
        <v>5</v>
      </c>
      <c r="I490" s="59">
        <v>24</v>
      </c>
      <c r="J490" s="59">
        <v>153.33000000000001</v>
      </c>
      <c r="K490" s="52">
        <v>106</v>
      </c>
      <c r="L490" s="51">
        <v>13.85</v>
      </c>
    </row>
    <row r="491" spans="1:12" ht="16.5" thickBot="1" x14ac:dyDescent="0.3">
      <c r="A491" s="25"/>
      <c r="B491" s="16"/>
      <c r="C491" s="11"/>
      <c r="D491" s="7" t="s">
        <v>23</v>
      </c>
      <c r="E491" s="61" t="s">
        <v>99</v>
      </c>
      <c r="F491" s="58" t="s">
        <v>100</v>
      </c>
      <c r="G491" s="59">
        <v>5.26</v>
      </c>
      <c r="H491" s="65">
        <v>6.14</v>
      </c>
      <c r="I491" s="59">
        <v>20.6</v>
      </c>
      <c r="J491" s="59">
        <v>156.47999999999999</v>
      </c>
      <c r="K491" s="52"/>
      <c r="L491" s="51">
        <v>26.9</v>
      </c>
    </row>
    <row r="492" spans="1:12" ht="15" x14ac:dyDescent="0.25">
      <c r="A492" s="25"/>
      <c r="B492" s="16"/>
      <c r="C492" s="11"/>
      <c r="D492" s="7" t="s">
        <v>24</v>
      </c>
      <c r="E492" s="50"/>
      <c r="F492" s="51">
        <v>177</v>
      </c>
      <c r="G492" s="51">
        <v>0.91</v>
      </c>
      <c r="H492" s="51">
        <v>0.62</v>
      </c>
      <c r="I492" s="51">
        <v>18.32</v>
      </c>
      <c r="J492" s="51">
        <v>83.28</v>
      </c>
      <c r="K492" s="52"/>
      <c r="L492" s="51">
        <v>35.4</v>
      </c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5"/>
      <c r="B494" s="16"/>
      <c r="C494" s="11"/>
      <c r="D494" s="6"/>
      <c r="E494" s="50"/>
      <c r="F494" s="51"/>
      <c r="G494" s="51"/>
      <c r="H494" s="51"/>
      <c r="I494" s="51"/>
      <c r="J494" s="51"/>
      <c r="K494" s="52"/>
      <c r="L494" s="51"/>
    </row>
    <row r="495" spans="1:12" ht="15" x14ac:dyDescent="0.25">
      <c r="A495" s="26"/>
      <c r="B495" s="18"/>
      <c r="C495" s="8"/>
      <c r="D495" s="19" t="s">
        <v>39</v>
      </c>
      <c r="E495" s="9"/>
      <c r="F495" s="21">
        <f>SUM(F488:F494)</f>
        <v>577</v>
      </c>
      <c r="G495" s="21">
        <f t="shared" ref="G495" si="386">SUM(G488:G494)</f>
        <v>16.7</v>
      </c>
      <c r="H495" s="21">
        <f t="shared" ref="H495" si="387">SUM(H488:H494)</f>
        <v>19.810000000000002</v>
      </c>
      <c r="I495" s="21">
        <f t="shared" ref="I495" si="388">SUM(I488:I494)</f>
        <v>94.009999999999991</v>
      </c>
      <c r="J495" s="21">
        <f t="shared" ref="J495" si="389">SUM(J488:J494)</f>
        <v>615.11</v>
      </c>
      <c r="K495" s="27"/>
      <c r="L495" s="21">
        <f t="shared" ref="L495" si="390">SUM(L488:L494)</f>
        <v>93.46</v>
      </c>
    </row>
    <row r="496" spans="1:12" ht="15" x14ac:dyDescent="0.25">
      <c r="A496" s="28">
        <f>A488</f>
        <v>2</v>
      </c>
      <c r="B496" s="14">
        <f>B488</f>
        <v>14</v>
      </c>
      <c r="C496" s="10" t="s">
        <v>25</v>
      </c>
      <c r="D496" s="12" t="s">
        <v>24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6"/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6"/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6"/>
      <c r="B499" s="18"/>
      <c r="C499" s="8"/>
      <c r="D499" s="19" t="s">
        <v>39</v>
      </c>
      <c r="E499" s="9"/>
      <c r="F499" s="21">
        <f>SUM(F496:F498)</f>
        <v>0</v>
      </c>
      <c r="G499" s="21">
        <f t="shared" ref="G499" si="391">SUM(G496:G498)</f>
        <v>0</v>
      </c>
      <c r="H499" s="21">
        <f t="shared" ref="H499" si="392">SUM(H496:H498)</f>
        <v>0</v>
      </c>
      <c r="I499" s="21">
        <f t="shared" ref="I499" si="393">SUM(I496:I498)</f>
        <v>0</v>
      </c>
      <c r="J499" s="21">
        <f t="shared" ref="J499" si="394">SUM(J496:J498)</f>
        <v>0</v>
      </c>
      <c r="K499" s="27"/>
      <c r="L499" s="21">
        <f t="shared" ref="L499" ca="1" si="395">SUM(L496:L504)</f>
        <v>0</v>
      </c>
    </row>
    <row r="500" spans="1:12" ht="15" x14ac:dyDescent="0.25">
      <c r="A500" s="28">
        <f>A488</f>
        <v>2</v>
      </c>
      <c r="B500" s="14">
        <f>B488</f>
        <v>14</v>
      </c>
      <c r="C500" s="10" t="s">
        <v>26</v>
      </c>
      <c r="D500" s="7" t="s">
        <v>27</v>
      </c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5"/>
      <c r="B501" s="16"/>
      <c r="C501" s="11"/>
      <c r="D501" s="7" t="s">
        <v>28</v>
      </c>
      <c r="E501" s="50"/>
      <c r="F501" s="51"/>
      <c r="G501" s="51"/>
      <c r="H501" s="51"/>
      <c r="I501" s="51"/>
      <c r="J501" s="51"/>
      <c r="K501" s="52"/>
      <c r="L501" s="51"/>
    </row>
    <row r="502" spans="1:12" ht="15" x14ac:dyDescent="0.25">
      <c r="A502" s="25"/>
      <c r="B502" s="16"/>
      <c r="C502" s="11"/>
      <c r="D502" s="7" t="s">
        <v>29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7" t="s">
        <v>30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7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7" t="s">
        <v>32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7" t="s">
        <v>33</v>
      </c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5"/>
      <c r="B508" s="16"/>
      <c r="C508" s="11"/>
      <c r="D508" s="6"/>
      <c r="E508" s="50"/>
      <c r="F508" s="51"/>
      <c r="G508" s="51"/>
      <c r="H508" s="51"/>
      <c r="I508" s="51"/>
      <c r="J508" s="51"/>
      <c r="K508" s="52"/>
      <c r="L508" s="51"/>
    </row>
    <row r="509" spans="1:12" ht="15" x14ac:dyDescent="0.25">
      <c r="A509" s="26"/>
      <c r="B509" s="18"/>
      <c r="C509" s="8"/>
      <c r="D509" s="19" t="s">
        <v>39</v>
      </c>
      <c r="E509" s="9"/>
      <c r="F509" s="21">
        <f>SUM(F500:F508)</f>
        <v>0</v>
      </c>
      <c r="G509" s="21">
        <f t="shared" ref="G509" si="396">SUM(G500:G508)</f>
        <v>0</v>
      </c>
      <c r="H509" s="21">
        <f t="shared" ref="H509" si="397">SUM(H500:H508)</f>
        <v>0</v>
      </c>
      <c r="I509" s="21">
        <f t="shared" ref="I509" si="398">SUM(I500:I508)</f>
        <v>0</v>
      </c>
      <c r="J509" s="21">
        <f t="shared" ref="J509" si="399">SUM(J500:J508)</f>
        <v>0</v>
      </c>
      <c r="K509" s="27"/>
      <c r="L509" s="21">
        <f t="shared" ref="L509" ca="1" si="400">SUM(L506:L514)</f>
        <v>0</v>
      </c>
    </row>
    <row r="510" spans="1:12" ht="15" x14ac:dyDescent="0.25">
      <c r="A510" s="28">
        <f>A488</f>
        <v>2</v>
      </c>
      <c r="B510" s="14">
        <f>B488</f>
        <v>14</v>
      </c>
      <c r="C510" s="10" t="s">
        <v>34</v>
      </c>
      <c r="D510" s="12" t="s">
        <v>35</v>
      </c>
      <c r="E510" s="50"/>
      <c r="F510" s="51"/>
      <c r="G510" s="51"/>
      <c r="H510" s="51"/>
      <c r="I510" s="51"/>
      <c r="J510" s="51"/>
      <c r="K510" s="52"/>
      <c r="L510" s="51"/>
    </row>
    <row r="511" spans="1:12" ht="15" x14ac:dyDescent="0.25">
      <c r="A511" s="25"/>
      <c r="B511" s="16"/>
      <c r="C511" s="11"/>
      <c r="D511" s="12" t="s">
        <v>31</v>
      </c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6"/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6"/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6"/>
      <c r="B514" s="18"/>
      <c r="C514" s="8"/>
      <c r="D514" s="19" t="s">
        <v>39</v>
      </c>
      <c r="E514" s="9"/>
      <c r="F514" s="21">
        <f>SUM(F510:F513)</f>
        <v>0</v>
      </c>
      <c r="G514" s="21">
        <f t="shared" ref="G514" si="401">SUM(G510:G513)</f>
        <v>0</v>
      </c>
      <c r="H514" s="21">
        <f t="shared" ref="H514" si="402">SUM(H510:H513)</f>
        <v>0</v>
      </c>
      <c r="I514" s="21">
        <f t="shared" ref="I514" si="403">SUM(I510:I513)</f>
        <v>0</v>
      </c>
      <c r="J514" s="21">
        <f t="shared" ref="J514" si="404">SUM(J510:J513)</f>
        <v>0</v>
      </c>
      <c r="K514" s="27"/>
      <c r="L514" s="21">
        <f t="shared" ref="L514" ca="1" si="405">SUM(L507:L513)</f>
        <v>0</v>
      </c>
    </row>
    <row r="515" spans="1:12" ht="15" x14ac:dyDescent="0.25">
      <c r="A515" s="28">
        <f>A488</f>
        <v>2</v>
      </c>
      <c r="B515" s="14">
        <f>B488</f>
        <v>14</v>
      </c>
      <c r="C515" s="10" t="s">
        <v>36</v>
      </c>
      <c r="D515" s="7" t="s">
        <v>21</v>
      </c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7" t="s">
        <v>30</v>
      </c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5"/>
      <c r="B517" s="16"/>
      <c r="C517" s="11"/>
      <c r="D517" s="7" t="s">
        <v>31</v>
      </c>
      <c r="E517" s="50"/>
      <c r="F517" s="51"/>
      <c r="G517" s="51"/>
      <c r="H517" s="51"/>
      <c r="I517" s="51"/>
      <c r="J517" s="51"/>
      <c r="K517" s="52"/>
      <c r="L517" s="51"/>
    </row>
    <row r="518" spans="1:12" ht="15" x14ac:dyDescent="0.25">
      <c r="A518" s="25"/>
      <c r="B518" s="16"/>
      <c r="C518" s="11"/>
      <c r="D518" s="7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SUM(F515:F520)</f>
        <v>0</v>
      </c>
      <c r="G521" s="21">
        <f t="shared" ref="G521" si="406">SUM(G515:G520)</f>
        <v>0</v>
      </c>
      <c r="H521" s="21">
        <f t="shared" ref="H521" si="407">SUM(H515:H520)</f>
        <v>0</v>
      </c>
      <c r="I521" s="21">
        <f t="shared" ref="I521" si="408">SUM(I515:I520)</f>
        <v>0</v>
      </c>
      <c r="J521" s="21">
        <f t="shared" ref="J521" si="409">SUM(J515:J520)</f>
        <v>0</v>
      </c>
      <c r="K521" s="27"/>
      <c r="L521" s="21">
        <f t="shared" ref="L521" ca="1" si="410">SUM(L515:L523)</f>
        <v>0</v>
      </c>
    </row>
    <row r="522" spans="1:12" ht="15" x14ac:dyDescent="0.25">
      <c r="A522" s="28">
        <f>A488</f>
        <v>2</v>
      </c>
      <c r="B522" s="14">
        <f>B488</f>
        <v>14</v>
      </c>
      <c r="C522" s="10" t="s">
        <v>37</v>
      </c>
      <c r="D522" s="12" t="s">
        <v>38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12" t="s">
        <v>35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12" t="s">
        <v>31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12" t="s">
        <v>24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6"/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6"/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6"/>
      <c r="B528" s="18"/>
      <c r="C528" s="8"/>
      <c r="D528" s="20" t="s">
        <v>39</v>
      </c>
      <c r="E528" s="9"/>
      <c r="F528" s="21">
        <f>SUM(F522:F527)</f>
        <v>0</v>
      </c>
      <c r="G528" s="21">
        <f t="shared" ref="G528" si="411">SUM(G522:G527)</f>
        <v>0</v>
      </c>
      <c r="H528" s="21">
        <f t="shared" ref="H528" si="412">SUM(H522:H527)</f>
        <v>0</v>
      </c>
      <c r="I528" s="21">
        <f t="shared" ref="I528" si="413">SUM(I522:I527)</f>
        <v>0</v>
      </c>
      <c r="J528" s="21">
        <f t="shared" ref="J528" si="414">SUM(J522:J527)</f>
        <v>0</v>
      </c>
      <c r="K528" s="27"/>
      <c r="L528" s="21">
        <f t="shared" ref="L528" ca="1" si="415">SUM(L522:L530)</f>
        <v>0</v>
      </c>
    </row>
    <row r="529" spans="1:12" ht="15.75" thickBot="1" x14ac:dyDescent="0.25">
      <c r="A529" s="37">
        <f>A488</f>
        <v>2</v>
      </c>
      <c r="B529" s="38">
        <f>B488</f>
        <v>14</v>
      </c>
      <c r="C529" s="74" t="s">
        <v>4</v>
      </c>
      <c r="D529" s="75"/>
      <c r="E529" s="39"/>
      <c r="F529" s="40">
        <f>F495+F499+F509+F514+F521+F528</f>
        <v>577</v>
      </c>
      <c r="G529" s="40">
        <f t="shared" ref="G529" si="416">G495+G499+G509+G514+G521+G528</f>
        <v>16.7</v>
      </c>
      <c r="H529" s="40">
        <f t="shared" ref="H529" si="417">H495+H499+H509+H514+H521+H528</f>
        <v>19.810000000000002</v>
      </c>
      <c r="I529" s="40">
        <f t="shared" ref="I529" si="418">I495+I499+I509+I514+I521+I528</f>
        <v>94.009999999999991</v>
      </c>
      <c r="J529" s="40">
        <f t="shared" ref="J529" si="419">J495+J499+J509+J514+J521+J528</f>
        <v>615.11</v>
      </c>
      <c r="K529" s="41"/>
      <c r="L529" s="34">
        <f ca="1">L495+L499+L509+L514+L521+L528</f>
        <v>0</v>
      </c>
    </row>
    <row r="530" spans="1:12" ht="13.5" thickBot="1" x14ac:dyDescent="0.25">
      <c r="A530" s="29"/>
      <c r="B530" s="30"/>
      <c r="C530" s="76" t="s">
        <v>5</v>
      </c>
      <c r="D530" s="76"/>
      <c r="E530" s="76"/>
      <c r="F530" s="42" t="e">
        <f>(F15+F25+F67+F109+F151+F193+F235+F277+F319+F361+F403+F445+F487+F529)/(IF(F15=0,0,1)+IF(F25=0,0,1)+IF(F67=0,0,1)+IF(F109=0,0,1)+IF(F151=0,0,1)+IF(F193=0,0,1)+IF(F235=0,0,1)+IF(F277=0,0,1)+IF(F319=0,0,1)+IF(F361=0,0,1)+IF(F403=0,0,1)+IF(F445=0,0,1)+IF(F487=0,0,1)+IF(F529=0,0,1))</f>
        <v>#REF!</v>
      </c>
      <c r="G530" s="42" t="e">
        <f>(G15+G25+G67+G109+G151+G193+G235+G277+G319+G361+G403+G445+G487+G529)/(IF(G15=0,0,1)+IF(G25=0,0,1)+IF(G67=0,0,1)+IF(G109=0,0,1)+IF(G151=0,0,1)+IF(G193=0,0,1)+IF(G235=0,0,1)+IF(G277=0,0,1)+IF(G319=0,0,1)+IF(G361=0,0,1)+IF(G403=0,0,1)+IF(G445=0,0,1)+IF(G487=0,0,1)+IF(G529=0,0,1))</f>
        <v>#REF!</v>
      </c>
      <c r="H530" s="42" t="e">
        <f>(H15+H25+H67+H109+H151+H193+H235+H277+H319+H361+H403+H445+H487+H529)/(IF(H15=0,0,1)+IF(H25=0,0,1)+IF(H67=0,0,1)+IF(H109=0,0,1)+IF(H151=0,0,1)+IF(H193=0,0,1)+IF(H235=0,0,1)+IF(H277=0,0,1)+IF(H319=0,0,1)+IF(H361=0,0,1)+IF(H403=0,0,1)+IF(H445=0,0,1)+IF(H487=0,0,1)+IF(H529=0,0,1))</f>
        <v>#REF!</v>
      </c>
      <c r="I530" s="42" t="e">
        <f>(I15+I25+I67+I109+I151+I193+I235+I277+I319+I361+I403+I445+I487+I529)/(IF(I15=0,0,1)+IF(I25=0,0,1)+IF(I67=0,0,1)+IF(I109=0,0,1)+IF(I151=0,0,1)+IF(I193=0,0,1)+IF(I235=0,0,1)+IF(I277=0,0,1)+IF(I319=0,0,1)+IF(I361=0,0,1)+IF(I403=0,0,1)+IF(I445=0,0,1)+IF(I487=0,0,1)+IF(I529=0,0,1))</f>
        <v>#REF!</v>
      </c>
      <c r="J530" s="42" t="e">
        <f>(J15+J25+J67+J109+J151+J193+J235+J277+J319+J361+J403+J445+J487+J529)/(IF(J15=0,0,1)+IF(J25=0,0,1)+IF(J67=0,0,1)+IF(J109=0,0,1)+IF(J151=0,0,1)+IF(J193=0,0,1)+IF(J235=0,0,1)+IF(J277=0,0,1)+IF(J319=0,0,1)+IF(J361=0,0,1)+IF(J403=0,0,1)+IF(J445=0,0,1)+IF(J487=0,0,1)+IF(J529=0,0,1))</f>
        <v>#REF!</v>
      </c>
      <c r="K530" s="42"/>
      <c r="L530" s="67" t="e">
        <f ca="1">(L15+L25+L67+L109+L151+L193+L235+L277+L319+L361+L403+L445+L487+L529)/(IF(L15=0,0,1)+IF(L25=0,0,1)+IF(L67=0,0,1)+IF(L109=0,0,1)+IF(L151=0,0,1)+IF(L193=0,0,1)+IF(L235=0,0,1)+IF(L277=0,0,1)+IF(L319=0,0,1)+IF(L361=0,0,1)+IF(L403=0,0,1)+IF(L445=0,0,1)+IF(L487=0,0,1)+IF(L529=0,0,1))</f>
        <v>#DIV/0!</v>
      </c>
    </row>
  </sheetData>
  <mergeCells count="18">
    <mergeCell ref="C529:D529"/>
    <mergeCell ref="C530:E530"/>
    <mergeCell ref="C277:D277"/>
    <mergeCell ref="C319:D319"/>
    <mergeCell ref="C361:D361"/>
    <mergeCell ref="C403:D403"/>
    <mergeCell ref="C445:D445"/>
    <mergeCell ref="C487:D487"/>
    <mergeCell ref="C235:D235"/>
    <mergeCell ref="C15:D15"/>
    <mergeCell ref="C1:E1"/>
    <mergeCell ref="H1:K1"/>
    <mergeCell ref="H2:K2"/>
    <mergeCell ref="C25:D25"/>
    <mergeCell ref="C67:D67"/>
    <mergeCell ref="C109:D109"/>
    <mergeCell ref="C151:D151"/>
    <mergeCell ref="C193:D1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2024-09-05T03:52:50Z</cp:lastPrinted>
  <dcterms:created xsi:type="dcterms:W3CDTF">2022-05-16T14:23:56Z</dcterms:created>
  <dcterms:modified xsi:type="dcterms:W3CDTF">2025-05-26T01:57:55Z</dcterms:modified>
</cp:coreProperties>
</file>